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-12" yWindow="-12" windowWidth="15576" windowHeight="5988" activeTab="1"/>
  </bookViews>
  <sheets>
    <sheet name="Instrucciones" sheetId="3" r:id="rId1"/>
    <sheet name="Cuestionario" sheetId="1" r:id="rId2"/>
  </sheets>
  <definedNames>
    <definedName name="_GoBack" localSheetId="1">Cuestionario!#REF!</definedName>
  </definedNames>
  <calcPr calcId="145621"/>
</workbook>
</file>

<file path=xl/calcChain.xml><?xml version="1.0" encoding="utf-8"?>
<calcChain xmlns="http://schemas.openxmlformats.org/spreadsheetml/2006/main">
  <c r="D86" i="1"/>
  <c r="D68"/>
  <c r="D47" l="1"/>
  <c r="D42"/>
  <c r="D90" l="1"/>
  <c r="D55"/>
  <c r="D37" l="1"/>
  <c r="D27" l="1"/>
  <c r="D23"/>
  <c r="D15"/>
  <c r="D92" l="1"/>
</calcChain>
</file>

<file path=xl/sharedStrings.xml><?xml version="1.0" encoding="utf-8"?>
<sst xmlns="http://schemas.openxmlformats.org/spreadsheetml/2006/main" count="233" uniqueCount="189">
  <si>
    <t>En cuanto a la adecuación al Esquema Nacional de Interoperabilidad…</t>
  </si>
  <si>
    <t>En cuanto al progreso del  Plan de Adecuación....</t>
  </si>
  <si>
    <t>III.1</t>
  </si>
  <si>
    <t>III.2</t>
  </si>
  <si>
    <t>En el caso de que su organización ofrezca servicios por medios electrónicos para el consumo por parte de otras entidades ¿éstos se encuentran disponibles a través de la Red SARA?</t>
  </si>
  <si>
    <t>III.3</t>
  </si>
  <si>
    <t>III.4</t>
  </si>
  <si>
    <t>III.5</t>
  </si>
  <si>
    <t>La entidad mantiene el inventario de procedimientos y servicios, alimentando el SIA en el caso de la AGE.</t>
  </si>
  <si>
    <t>III.6</t>
  </si>
  <si>
    <t>La entidad mantiene la relación de los órganos administrativos y oficinas de registro y atención al ciudadano; codificados de forma unívoca y difundida a través del Directorio Común de Unidades Orgánicas y Oficinas - Modelo de Codificación y Manual de Atributos de Información.</t>
  </si>
  <si>
    <t>IV.1</t>
  </si>
  <si>
    <t>En su caso, ¿se han identificado y publicado los modelos de datos relativos a materias sujetas a intercambio de información con otras entidades?</t>
  </si>
  <si>
    <t>IV.2</t>
  </si>
  <si>
    <t>Las definiciones y codificaciones de interés estadístico se ajustan a la Ley 12/1989, de 9 de mayo, de la Función Estadística Pública.</t>
  </si>
  <si>
    <t>V.1</t>
  </si>
  <si>
    <t>Se aplica lo previsto en el artículo 11 del RD 4/2010 y en la NTI de Catálogo de estándares a:</t>
  </si>
  <si>
    <t>VI.1</t>
  </si>
  <si>
    <t>VI.2</t>
  </si>
  <si>
    <t>El intercambio de asientos registrales se realiza de acuerdo con la NTI de Modelo de datos para el intercambio de asientos entre las entidades registrales, a través de ORVE/SIR.</t>
  </si>
  <si>
    <t>VII.1</t>
  </si>
  <si>
    <t>La red de la entidad se encuentra conectada a la Red SARA.</t>
  </si>
  <si>
    <t>VII.2</t>
  </si>
  <si>
    <t>La entidad aplica el Plan de Direccionamiento de la Administración.</t>
  </si>
  <si>
    <t>VII.3</t>
  </si>
  <si>
    <t>VIII.1</t>
  </si>
  <si>
    <t>Para aquellos desarrollos que se hayan licenciado como aplicaciones de fuentes abiertas se utiliza la licencia EUPL u otra licencia que garantice los mismos derechos.</t>
  </si>
  <si>
    <t>VIII.2</t>
  </si>
  <si>
    <t>VIII.3</t>
  </si>
  <si>
    <t>Se tienen en cuenta las soluciones disponibles para libre reutilización en nuevos sistemas y actualización de los ya implantados.</t>
  </si>
  <si>
    <t>VIII.4</t>
  </si>
  <si>
    <t>IX.1</t>
  </si>
  <si>
    <t>IX.2</t>
  </si>
  <si>
    <t>Las formas de identificación y autenticación de los ciudadanos manejadas en la sede-e, el registro-e u otros servicios electrónicos se ciñen a lo previsto en el artículo 13 de la Ley 11/2007.</t>
  </si>
  <si>
    <t>IX.3</t>
  </si>
  <si>
    <t>Se utiliza la Plataforma @Firma para la validación de firma-e y de certificados.</t>
  </si>
  <si>
    <t>IX.4</t>
  </si>
  <si>
    <t>Se emplean certificados reconocidos emitidos por prestadores de servicios de certificación incluidos en la Lista de servicios de confianza publicada en la sede electrónica del Ministerio de Industria, Energía y Turismo.</t>
  </si>
  <si>
    <t>IX.5</t>
  </si>
  <si>
    <t>X.1</t>
  </si>
  <si>
    <t>X.2</t>
  </si>
  <si>
    <t>X.3</t>
  </si>
  <si>
    <t>X.4</t>
  </si>
  <si>
    <t>Se generan documentos electrónicos conforme a la NTI de Documento electrónico.</t>
  </si>
  <si>
    <t>X.5</t>
  </si>
  <si>
    <t>Se intercambian documentos electrónicos conforme al XSD publicado como Anexo a la NTI de Documento electrónico.</t>
  </si>
  <si>
    <t>X.6</t>
  </si>
  <si>
    <t>Se generan expedientes electrónicos conforme a la NTI de Expediente electrónico.</t>
  </si>
  <si>
    <t>X.7</t>
  </si>
  <si>
    <t>X.8</t>
  </si>
  <si>
    <t>Se intercambian expedientes electrónicos conforme al XSD publicado como Anexo a la NTI de Expediente electrónico.</t>
  </si>
  <si>
    <t>X.9</t>
  </si>
  <si>
    <t>Se ha definido en el organismo la normativa para la atribución de las competencias en cuanto a la generación de copias auténticas, tanto en lo referente a la producción en sentido estricto como a la autenticación de las copias.</t>
  </si>
  <si>
    <t>X.10</t>
  </si>
  <si>
    <t>Se generan copias auténticas, y en su caso se realizan conversiones, conforma a la NTI de Procedimientos de copiado auténtico y conversión entre documentos electrónicos.</t>
  </si>
  <si>
    <t>X.11</t>
  </si>
  <si>
    <t>Se aplica el Esquema Nacional de Seguridad (Real Decreto 3/2010, de 8 de enero) al repositorio electrónico.</t>
  </si>
  <si>
    <t>X.12</t>
  </si>
  <si>
    <t>La conservación de los documentos electrónicos atiende a lo previsto en los artículos 11 y 23 del RD 4/2010 y en la NTI de Catálogo de estándares.</t>
  </si>
  <si>
    <t>X.13</t>
  </si>
  <si>
    <t>Los documentos se digitalizan según lo previsto en la NTI de Digitalización de documentos.</t>
  </si>
  <si>
    <t>XI.1</t>
  </si>
  <si>
    <t>XI.2</t>
  </si>
  <si>
    <t>Se ha publicado en la sede electrónica la conformidad con el ENI.</t>
  </si>
  <si>
    <r>
      <t xml:space="preserve">El uso de la firma electrónica y de los certificados se ciñe a la </t>
    </r>
    <r>
      <rPr>
        <i/>
        <sz val="10"/>
        <color theme="1"/>
        <rFont val="Arial"/>
        <family val="2"/>
      </rPr>
      <t>Política de firma electrónica y de certificados</t>
    </r>
    <r>
      <rPr>
        <sz val="10"/>
        <color theme="1"/>
        <rFont val="Arial"/>
        <family val="2"/>
      </rPr>
      <t xml:space="preserve"> aplicable en el ámbito de la entidad.</t>
    </r>
  </si>
  <si>
    <r>
      <t xml:space="preserve">Se dispone de una Política de gestión de documentos electrónicos conforme a la </t>
    </r>
    <r>
      <rPr>
        <i/>
        <sz val="10"/>
        <color theme="1"/>
        <rFont val="Arial"/>
        <family val="2"/>
      </rPr>
      <t>NTI de Política de Gestión de Documentos Electrónicos</t>
    </r>
    <r>
      <rPr>
        <sz val="10"/>
        <color theme="1"/>
        <rFont val="Arial"/>
        <family val="2"/>
      </rPr>
      <t>.</t>
    </r>
  </si>
  <si>
    <t>ID</t>
  </si>
  <si>
    <t>PREGUNTA</t>
  </si>
  <si>
    <t>sede-e.</t>
  </si>
  <si>
    <t xml:space="preserve">registro-e. </t>
  </si>
  <si>
    <t>servicios-e accesibles por parte de los ciudadanos y de otras entidades.</t>
  </si>
  <si>
    <t>formatos de documentos requeridos a los ciudadanos.</t>
  </si>
  <si>
    <t>formatos de documentos remitidos desde la entidad.</t>
  </si>
  <si>
    <t>SUBTOTAL</t>
  </si>
  <si>
    <t>G1</t>
  </si>
  <si>
    <t>G2</t>
  </si>
  <si>
    <t>NIVEL</t>
  </si>
  <si>
    <t>indique qué servicio o plataforma utiliza:</t>
  </si>
  <si>
    <t>Infraestructuras y servicios comunes</t>
  </si>
  <si>
    <t>Respuestas</t>
  </si>
  <si>
    <t>1. No existe un plan o estrategia de adecuación.
2. Se ha iniciado la definición de la estrategia de adecuación.
3. Existe un borrador muy completo que cubre todas las tareas a ejecutar para la adecuación.
4. Existe una propuesta formal de plan de adecuación, pendiente de aprobación y dotación económica.
5. El plan de adecuación está aprobado y dotado de recursos para su ejecución.</t>
  </si>
  <si>
    <t>1. No se ha iniciado.
2. El plan avanza pero con un retraso superior al 50%.
3. El plan avanza pero con un retraso entre el 30% y el 50%.
4. El plan avanza pero con un retraso entre el 10% y el 30%.
5. El plan avanza con una desviación menor del 10% respecto del plan previsto.</t>
  </si>
  <si>
    <t xml:space="preserve">Presupuesto:
</t>
  </si>
  <si>
    <t>G3.1</t>
  </si>
  <si>
    <t>G3.2</t>
  </si>
  <si>
    <t>En el caso de que su entidad ofrezca servicios por medios electrónicos, tanto intermediados como no intermediados ¿se han establecido y publicado las condiciones para su consumo por parte de otras entidades?</t>
  </si>
  <si>
    <t>0. No procede (n.a.)
1. &lt; 10% de los servicios ofertados.
2. 10% - 40% de los servicios ofertados.
3. 40% - 60% de los servicios ofertados.
4. 60% - 90% de los servicios ofertados.
5. &gt; 90% de los servicios ofertados.</t>
  </si>
  <si>
    <t>0. No procede (n.a.)
1. &lt; 10% de los servicios intermediados.
2. 10% - 40% de los servicios intermediados.
3. 40% - 60% de los servicios intermediados.
4. 60% - 90% de los servicios intermediados.
5. &gt; 90% de los servicios intermediados.</t>
  </si>
  <si>
    <t>1. No
5. Sí</t>
  </si>
  <si>
    <t>1. &lt; 10% de sus órganos y oficinas.
2. 10% - 40% de sus órganos y oficinas.
3. 40% - 60% de sus órganos y oficinas.
4. 60% - 90% de sus órganos y oficinas.
5. &gt; 90% de sus órganos y oficinas.</t>
  </si>
  <si>
    <t>0. No procede (n.a.)
1. No
5. Sí</t>
  </si>
  <si>
    <t>URL de la sede-e</t>
  </si>
  <si>
    <t>Descriptor del Registro-e:</t>
  </si>
  <si>
    <t>0. No procede (n.a.)
1. &lt; 10% de los documentos.
2. 10% - 40% de los documentos.
3. 40% - 60% de los documentos.
4. 60% - 90% de los documentos.
5. &gt; 90% de los documentos.</t>
  </si>
  <si>
    <t>Las infraestructuras y servicios de la entidad se encuentran conectados con las infraestructuras y servicios comunes proporcionados por la AGE.</t>
  </si>
  <si>
    <t>0. No procede (n.a.)
1. &lt; 10% de los servicios e infraestructuras.
2. 10% - 40% de los servicios e infraestructuras.
3. 40% - 60% de los servicios e infraestructuras.
4. 60% - 90% de los servicios e infraestructuras.
5. &gt; 90% de los servicios e infraestructuras.</t>
  </si>
  <si>
    <t>0. No procede (n.a.)
1. No se emplea el estándar SICRES para el intercambio registral.
2. El Registro no está adaptado a SICRES 3.0.
3. El Registro está adaptado a SICRES 3.0 pero no se intercambian asientos con otras entidades.
4. El Registro está adaptado a SICRES 3.0 y se intercambian asientos con otras entidades de forma parcial.
5. El Registro está adaptado a SICRES 3.0 con pleno intercambio con otras entidades a través de ORVE/SIR.</t>
  </si>
  <si>
    <t>Los sistemas y servicios de administración electrónica se sincronizan con la hora oficial a través del Real Instituto y Observatorio de la Armada o se utilizan los servicios de la Red SARA que distribuye la hora oficial.</t>
  </si>
  <si>
    <t>1. &lt; 10% de los servicios y sistemas.
2. 10% - 40% de los servicios y sistemas.
3. 40% - 60% de los servicios y sistemas.
4. 60% - 90% de los servicios y sistemas.
5. &gt; 90% de los servicios y sistemas.</t>
  </si>
  <si>
    <t>0. No procede (n.a.)
1. &lt; 10% de los casos.
2. 10% - 40% de los casos.
3. 40% - 60% de los casos.
4. 60% - 90% de los casos.
5. &gt; 90% de los casos.</t>
  </si>
  <si>
    <t xml:space="preserve">0. No procede (n.a.)
1. No
5. Sí
</t>
  </si>
  <si>
    <t>0. No procede (n.a.)
1. &lt; 10% de los servicios y sistemas.
2. 10% - 40% de los servicios y sistemas.
3. 40% - 60% de los servicios y sistemas.
4. 60% - 90% de los servicios y sistemas.
5. &gt; 90% de los servicios y sistemas.</t>
  </si>
  <si>
    <t>1. No existe.
2. Se ha empezado a elaborar.
3. Existe un acuerdo informal consensuado sobre el contenido de la política.
4. Está elaborada pero pendiente de aprobar.
5. Está aprobada formalmente y publicada.</t>
  </si>
  <si>
    <t>Se ha establecido un Repositorio electrónico, complementario y equivalente en su función a los archivos convencionales gestionado en un sistema que contempla la aplicación de Normas de conservación a los documentos depositados en él y su transferencia a otros repositorios o archivos electrónicos.</t>
  </si>
  <si>
    <t>Se han definido los calendarios de conservación de documentos electrónicos y de las series documentales.</t>
  </si>
  <si>
    <t>1. &lt; 10% de las medidas necesarias.
2. 10% - 40% de las medidas necesarias.
3. 40% - 60% de las medidas necesarias.
4. 60% - 90% de las medidas necesarias.
5. &gt; 90% de las medidas necesarias.</t>
  </si>
  <si>
    <t>X.14</t>
  </si>
  <si>
    <t>Los documentos y expedientes electrónicos se firman de acuerdo con la Política de firma electrónica y de certificados aplicable en el ámbito de la entidad.</t>
  </si>
  <si>
    <t>Se emplea la firma longeva para preservar la conservación de las firmas a lo largo del tiempo.</t>
  </si>
  <si>
    <t>Interoperabilidad organizativa</t>
  </si>
  <si>
    <t>Interoperabilidad semántica</t>
  </si>
  <si>
    <t>Interoperabilidad técnica</t>
  </si>
  <si>
    <t>Comunicaciones de las Administraciones públicas</t>
  </si>
  <si>
    <t>Reutilización y transferencia de tecnología</t>
  </si>
  <si>
    <t>Firma electrónica y certificados</t>
  </si>
  <si>
    <t>Recuperación y conservación del documento electrónico</t>
  </si>
  <si>
    <t>Normas de conformidad</t>
  </si>
  <si>
    <t xml:space="preserve">Valore la dificultad de cumplimiento de los apartados del ENI.
NIVEL DE DIFICULTAD 
(1: más fácil, 10: más difícil)
</t>
  </si>
  <si>
    <t>Justifique la valoración realizada en la pregunta anterior:</t>
  </si>
  <si>
    <t>Exponga las soluciones que contempla para hacer frente a los aspectos que ha considerado de mayor dificultad:</t>
  </si>
  <si>
    <t>Sugerencias</t>
  </si>
  <si>
    <t>[Texto libre]</t>
  </si>
  <si>
    <t>Personas:</t>
  </si>
  <si>
    <r>
      <rPr>
        <b/>
        <sz val="10"/>
        <color theme="1"/>
        <rFont val="Arial"/>
        <family val="2"/>
      </rPr>
      <t>[OPC]</t>
    </r>
    <r>
      <rPr>
        <sz val="10"/>
        <color theme="1"/>
        <rFont val="Arial"/>
        <family val="2"/>
      </rPr>
      <t xml:space="preserve"> En cuanto a los recursos dedicados a la adecuación al ENI:</t>
    </r>
  </si>
  <si>
    <t>Su organización está conectada y provee servicios para su intermediación en la  Plataforma de Intermediación de Datos del MINHAP, ciñéndose a lo previsto en la NTI de Protocolos de intermediación de datos.</t>
  </si>
  <si>
    <t>Su organización está conectada y hace uso de los servicios intermediados de la Plataforma de Intermediación de Datos del MINHAP, ciñéndose a lo previsto en la NTI de Protocolos de intermediación de datos.</t>
  </si>
  <si>
    <r>
      <rPr>
        <b/>
        <sz val="10"/>
        <color theme="1"/>
        <rFont val="Arial"/>
        <family val="2"/>
      </rPr>
      <t>[OPC]</t>
    </r>
    <r>
      <rPr>
        <sz val="10"/>
        <color theme="1"/>
        <rFont val="Arial"/>
        <family val="2"/>
      </rPr>
      <t xml:space="preserve"> En caso afirmativo, indique qué servicios están conectados:</t>
    </r>
  </si>
  <si>
    <r>
      <rPr>
        <b/>
        <sz val="10"/>
        <color theme="1"/>
        <rFont val="Arial"/>
        <family val="2"/>
      </rPr>
      <t xml:space="preserve">[OPC] </t>
    </r>
    <r>
      <rPr>
        <sz val="10"/>
        <color theme="1"/>
        <rFont val="Arial"/>
        <family val="2"/>
      </rPr>
      <t>En su caso, indique las licencias compatibles utilizadas:</t>
    </r>
  </si>
  <si>
    <t>En su caso, el directorio de aplicaciones para reutilización de la entidad se encuentra enlazado con el Centro de Transferencia de Tecnología (CTT) o este último enlaza con el directorio de aplicaciones de la entidad.</t>
  </si>
  <si>
    <r>
      <rPr>
        <b/>
        <sz val="10"/>
        <color theme="1"/>
        <rFont val="Arial"/>
        <family val="2"/>
      </rPr>
      <t xml:space="preserve">[OPC] </t>
    </r>
    <r>
      <rPr>
        <sz val="10"/>
        <color theme="1"/>
        <rFont val="Arial"/>
        <family val="2"/>
      </rPr>
      <t>En caso afirmativo, indique las  aplicaciones disponibles:</t>
    </r>
  </si>
  <si>
    <t>0. No procede (n.a.)
1. No.
5. Sí.</t>
  </si>
  <si>
    <t>Se han establecido los mecanismos de control interno pertinentes para verificar el cumplimiento del ENI</t>
  </si>
  <si>
    <t>0. No procede (n.a.)
1. &lt; 10% de las aplicaciones licenciadas.
2. 10% - 40% de las aplicaciones licenciadas.
3. 40% - 60% de las aplicaciones licenciadas.
4. 60% - 90% de las aplicaciones licenciadas.
5. &gt; 90% de las aplicaciones licenciadas.</t>
  </si>
  <si>
    <t>(Suma_subtotales / Subtotales_valorados)</t>
  </si>
  <si>
    <t>Siendo la desviación medida en términos de esfuerzo (horas-persona):</t>
  </si>
  <si>
    <t>ORGANISMO</t>
  </si>
  <si>
    <t>ORGANISMO (Ministerio-Organismo)</t>
  </si>
  <si>
    <t>AMBITO</t>
  </si>
  <si>
    <t>RESPONSABLE</t>
  </si>
  <si>
    <t>INTEROPERABILIDAD ORGANIZATIVA</t>
  </si>
  <si>
    <t>DISPOSICIÓN TRANSITORIA ÚNICA.ADECUACIÓN DE SISTEMAS</t>
  </si>
  <si>
    <t>INTEROPERABILIDAD SEMANTICA</t>
  </si>
  <si>
    <t>INTEROPERABILIDAD TÉCNICA</t>
  </si>
  <si>
    <t>INFRAESTRUCTURA Y SERVICIOS COMUNES</t>
  </si>
  <si>
    <t>COMUNICACIONES EN LAS ADMINISTRACIONES PÚBLICAS</t>
  </si>
  <si>
    <t>REUTILIZACIÓN Y TRANSFERENCIA TECNOLÓGICA</t>
  </si>
  <si>
    <t>FIRMA ELECTRÓNICA Y CERTIFICADOS</t>
  </si>
  <si>
    <t>RECUPERACIÓN Y CONSERVACIÓN DEL DOCUMENTO ELECTRÓNICO</t>
  </si>
  <si>
    <t>NORMAS DE CONFORMIDAD</t>
  </si>
  <si>
    <t xml:space="preserve">Exponga un caso de éxito: </t>
  </si>
  <si>
    <t>[Título]</t>
  </si>
  <si>
    <t>[Descripción breve]</t>
  </si>
  <si>
    <t>[Solución o aspecto potencialmente reutilizable]</t>
  </si>
  <si>
    <t>[Contacto]</t>
  </si>
  <si>
    <t xml:space="preserve">1. &lt;10% de las aplicaciones gestoras o alcanzado nivel 1 de madurez*.
2. 10%-40% de las aplicaciones gestoras o alcanzado nivel 2 de madurez*.
3. 40%-60% de las aplicaciones gestoras  o alcanzado nivel 3 de madurez*.
4. 60%-90% de las aplicaciones gestoras  o alcanzado nivel 4 de madurez*.
5. &gt;90% de las aplicaciones gestoras  o alcanzado nivel 5 de madurez*.
</t>
  </si>
  <si>
    <t>1. &lt; 10% de los documentos o alcanzado nivel 1 de madurez*.
2. 10% - 40% de los documentos o alcanzado nivel 2 de madurez*.
3. 40% - 60% de los documentos o alcanzado nivel 3 de madurez*.
4. 60% - 90% de los documentos o alcanzado nivel 4 de madurez*.
5. &gt; 90% de los documentos o alcanzado nivel 5 de madurez*.</t>
  </si>
  <si>
    <t>1. &lt; 10% de los expedientes o alcanzado nivel 1 de madurez*.
2. 10% - 40% de los expedientes o alcanzado nivel 2 de madurez*.
3. 40% - 60% de los expedientes o alcanzado nivel 3 de madurez*.
4. 60% - 90% de los expedientes o alcanzado nivel 4 de madurez*.
5. &gt; 90% de los expedientes o alcanzado nivel 5 de madurez*.</t>
  </si>
  <si>
    <t>1. &lt; 10% de los casos o alcanzado nivel 1  de madurez*.
2. 10% - 40% de los casos o alcanzado nivel 2 de madurez*.
3. 40% - 60% de los casos o alcanzado nivel 3 de madurez*.
4. 60% - 90% de los casos o alcanzado nivel4  de madurez*.
5. &gt; 90% de los casos o alcanzado nivel 5 de madurez*.</t>
  </si>
  <si>
    <t>1. &lt; 10% de los documentos y expedientes o alcanzado nivel 1  de madurez*.
2. 10% - 40% de los documentos y expedientes o alcanzado nivel 2  de madurez*.
3. 40% - 60% de los documentos y expedientes o alcanzado nivel 3  de madurez*.
4. 60% - 90% de los documentos y expedientes o alcanzado nivel 4 de madurez*.
5. &gt; 90% de los documentos y expedientes o alcanzado nivel 5  de madurez*.</t>
  </si>
  <si>
    <t>0. No procede (n.a.)
1. &lt; 10% de los casos o alcanzado nivel 1 de madurez*.
2. 10% - 40% de los casos o alcanzado nivel 2 de madurez*.
3. 40% - 60% de los casos o alcanzado nivel 3 de madurez*.
4. 60% - 90% de los casos o alcanzado nivel 4 de madurez*.
5. &gt; 90% de los casos o alcanzado nivel 5 de madurez*.</t>
  </si>
  <si>
    <r>
      <rPr>
        <b/>
        <sz val="9"/>
        <rFont val="Arial"/>
        <family val="2"/>
      </rPr>
      <t>(*) NIVELES DE MADUREZ
Nivel 1. Inicial</t>
    </r>
    <r>
      <rPr>
        <sz val="9"/>
        <rFont val="Arial"/>
        <family val="2"/>
      </rPr>
      <t>.</t>
    </r>
    <r>
      <rPr>
        <i/>
        <sz val="9"/>
        <rFont val="Arial"/>
        <family val="2"/>
      </rPr>
      <t xml:space="preserve"> S</t>
    </r>
    <r>
      <rPr>
        <sz val="9"/>
        <rFont val="Arial"/>
        <family val="2"/>
      </rPr>
      <t xml:space="preserve">e ha realizado un análisis del aspecto a tratar y apenas está adaptado a la NTI.
</t>
    </r>
    <r>
      <rPr>
        <b/>
        <sz val="9"/>
        <rFont val="Arial"/>
        <family val="2"/>
      </rPr>
      <t>Nivel 2. Reproducible</t>
    </r>
    <r>
      <rPr>
        <sz val="9"/>
        <rFont val="Arial"/>
        <family val="2"/>
      </rPr>
      <t xml:space="preserve">.  Hay aplicaciones o trámites se han adaptado para cumplir la NTI, pero no está procedimentado.
</t>
    </r>
    <r>
      <rPr>
        <b/>
        <sz val="9"/>
        <rFont val="Arial"/>
        <family val="2"/>
      </rPr>
      <t>Nivel 3. Procedimiento</t>
    </r>
    <r>
      <rPr>
        <sz val="9"/>
        <rFont val="Arial"/>
        <family val="2"/>
      </rPr>
      <t xml:space="preserve">.  Se crea un procedimiento para que cualquier nuevo documento o expediente electrónico que se incorpore en el organismo siga la NTI que corresponda.
</t>
    </r>
    <r>
      <rPr>
        <b/>
        <sz val="9"/>
        <rFont val="Arial"/>
        <family val="2"/>
      </rPr>
      <t>Nivel 4.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Gestionado y medible.</t>
    </r>
    <r>
      <rPr>
        <sz val="9"/>
        <rFont val="Arial"/>
        <family val="2"/>
      </rPr>
      <t xml:space="preserve"> Se hace un seguimiento para cumplir el procedimiento establecido en el  Nivel 3 y se adaptan la mayor parte de los documentos,  expedientes, aplicaciones o trámites que los generan para que se creen de acuerdo a la NTI.
</t>
    </r>
    <r>
      <rPr>
        <b/>
        <sz val="9"/>
        <rFont val="Arial"/>
        <family val="2"/>
      </rPr>
      <t>Nivel 5. Optimizado.</t>
    </r>
    <r>
      <rPr>
        <sz val="9"/>
        <rFont val="Arial"/>
        <family val="2"/>
      </rPr>
      <t xml:space="preserve"> El procedimiento  definido en Nivel 3 está implantado en el organismo y la mayor parte de los documentos, expedientes, aplicaciones, etc están ya adaptados a la NTI. Se pueden incluir mejoras.
</t>
    </r>
    <r>
      <rPr>
        <i/>
        <sz val="9"/>
        <rFont val="Arial"/>
        <family val="2"/>
      </rPr>
      <t xml:space="preserve">
</t>
    </r>
    <r>
      <rPr>
        <i/>
        <u/>
        <sz val="9"/>
        <rFont val="Arial"/>
        <family val="2"/>
      </rPr>
      <t>Ejemplo. Aspecto x.4 Se generan documentos electrónicos conforme a la NTI de Documento electrónico.</t>
    </r>
    <r>
      <rPr>
        <i/>
        <sz val="9"/>
        <rFont val="Arial"/>
        <family val="2"/>
      </rPr>
      <t xml:space="preserve">
</t>
    </r>
    <r>
      <rPr>
        <b/>
        <i/>
        <sz val="9"/>
        <rFont val="Arial"/>
        <family val="2"/>
      </rPr>
      <t>Nivel 1. Inicial</t>
    </r>
    <r>
      <rPr>
        <i/>
        <sz val="9"/>
        <rFont val="Arial"/>
        <family val="2"/>
      </rPr>
      <t xml:space="preserve">.  Se ha realizado un análisis de las aplicaciones que generan documentos-e y prácticamente no se generan documentos-e adaptados a la NTI.
</t>
    </r>
    <r>
      <rPr>
        <b/>
        <i/>
        <sz val="9"/>
        <rFont val="Arial"/>
        <family val="2"/>
      </rPr>
      <t>Nivel 2.Reproducible.</t>
    </r>
    <r>
      <rPr>
        <i/>
        <sz val="9"/>
        <rFont val="Arial"/>
        <family val="2"/>
      </rPr>
      <t xml:space="preserve">  Hay documentos-e que cumplen la norma porque algunas de las aplicaciones han incorporado los cambios, pero no está procedimentado.
</t>
    </r>
    <r>
      <rPr>
        <b/>
        <i/>
        <sz val="9"/>
        <rFont val="Arial"/>
        <family val="2"/>
      </rPr>
      <t>Nivel 3. Procedimiento</t>
    </r>
    <r>
      <rPr>
        <i/>
        <sz val="9"/>
        <rFont val="Arial"/>
        <family val="2"/>
      </rPr>
      <t xml:space="preserve">. Existe un procedimiento para que cualquier nuevo documento  que se incorpore en el organismo siga la NTI.
</t>
    </r>
    <r>
      <rPr>
        <b/>
        <i/>
        <sz val="9"/>
        <rFont val="Arial"/>
        <family val="2"/>
      </rPr>
      <t>Nivel 4.  Gestionado y medible</t>
    </r>
    <r>
      <rPr>
        <i/>
        <sz val="9"/>
        <rFont val="Arial"/>
        <family val="2"/>
      </rPr>
      <t xml:space="preserve">. Se hace un seguimiento para cumplir el procedimiento establecido en Nivel 3 y ya se han adaptado parte de los documentos o  las aplicaciones que los generan para que los documentos que se creen sigan la NTI.
</t>
    </r>
    <r>
      <rPr>
        <b/>
        <i/>
        <sz val="9"/>
        <rFont val="Arial"/>
        <family val="2"/>
      </rPr>
      <t>Nivel 5. Optimizado.</t>
    </r>
    <r>
      <rPr>
        <i/>
        <sz val="9"/>
        <rFont val="Arial"/>
        <family val="2"/>
      </rPr>
      <t xml:space="preserve"> El procedimiento  definido en Nivel 3 está implantado en el organismo y la mayor parte de los documentos están ya adaptados a la NTI. Se pueden incluir mejoras para adaptar no solo los documentos que se intercambian sino los de toda la organización.</t>
    </r>
    <r>
      <rPr>
        <i/>
        <sz val="8"/>
        <rFont val="Arial"/>
        <family val="2"/>
      </rPr>
      <t xml:space="preserve">
</t>
    </r>
  </si>
  <si>
    <r>
      <rPr>
        <b/>
        <u/>
        <sz val="11"/>
        <color theme="1"/>
        <rFont val="Calibri"/>
        <family val="2"/>
        <scheme val="minor"/>
      </rPr>
      <t>INSTRUCCIONES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 Este documento proporciona orientación para cumplimentar el cuestionario que facilite el seguimiento del progreso de la adecuación al Esquema Nacional de Interoperabilidad (ENI).
</t>
    </r>
    <r>
      <rPr>
        <b/>
        <sz val="11"/>
        <color theme="1"/>
        <rFont val="Calibri"/>
        <family val="2"/>
        <scheme val="minor"/>
      </rPr>
      <t>2.</t>
    </r>
    <r>
      <rPr>
        <sz val="11"/>
        <color theme="1"/>
        <rFont val="Calibri"/>
        <family val="2"/>
        <scheme val="minor"/>
      </rPr>
      <t xml:space="preserve"> El cuestionario está compuesto de 49 preguntas, 3 de carácter general y 46 específicas, que cubren los diferentes capítulos de los que está compuesto el Esquema Nacional de Interoperabilidad.
</t>
    </r>
    <r>
      <rPr>
        <b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.Al rellenar este cuestionario tenga en cuenta el análisis que realizó para completar el cuestionario anterior y evalúe en cada caso si ha habido un avance o si se ha mantenido el nivel de adecuación en cada uno de los aspectos del ENI.
4. Ponga el foco de atención en la interacción con otras entidades
</t>
    </r>
    <r>
      <rPr>
        <b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. Las preguntas se responden con un dato en la escala de 1 a 5, donde 
  1 = avance mínimo 
  5 = tarea completada
  Siendo n.a. = no aplica (opción ‘0’)
</t>
    </r>
    <r>
      <rPr>
        <b/>
        <sz val="11"/>
        <color theme="1"/>
        <rFont val="Calibri"/>
        <family val="2"/>
        <scheme val="minor"/>
      </rPr>
      <t>6.</t>
    </r>
    <r>
      <rPr>
        <sz val="11"/>
        <color theme="1"/>
        <rFont val="Calibri"/>
        <family val="2"/>
        <scheme val="minor"/>
      </rPr>
      <t xml:space="preserve"> Ciertas preguntas se han incluido para recopilar información estadística sobre ciertos aspectos concretos de la implantación, y por tanto, tienen carácter opcional. Éstas serán precedidas con la etiqueta [OPC] para facilitar su localización.
</t>
    </r>
  </si>
  <si>
    <t>G3.3</t>
  </si>
  <si>
    <t xml:space="preserve">Entidades (consejerías, departamentos, etc.) que tienen competencias específicas para el mantenimiento y desarrollo de sistemas de información, y en general el desarrollo y puesta en operación de aplicaciones y servicios de administración electrónica. </t>
  </si>
  <si>
    <t>1. No existe.
2. Se ha definido una norma o disposición para su creación. 
3. Existe y se aplica de forma incipiente o progresiva.
4. Existe un Sistema de Gestión de Documentos Electrónicos (SGDE) que no contempla la conservación a largo plazo  y se aplica plenamente a documentos administrativos electrónicos y a cualquier otro documento susceptible de formar parte de un expediente-e.
5. Existe un Sistema de Gestión de Documentos Electrónicos de Archivo (SGDEA) que contempla la conservación a largo plazo y que se aplica plenamente y contempla normas de conservación y transferencia de los documentos entre repositorios.</t>
  </si>
  <si>
    <t>Se incorporan expedientes y documentos electrónicos a los repositorios electrónicos</t>
  </si>
  <si>
    <t>X.15</t>
  </si>
  <si>
    <t xml:space="preserve">Indique cuáles son los medios tecnológicos utilizados para los repositorios electrónicos (p.e. software de gestión documental, etc.) </t>
  </si>
  <si>
    <t>IX.6</t>
  </si>
  <si>
    <t xml:space="preserve">La firma electrónica se genera conforme a la Política definida en la AGE </t>
  </si>
  <si>
    <t>IX.7</t>
  </si>
  <si>
    <t>Existe en la entidad una norma o disposición en materia de política de firma electrónica.</t>
  </si>
  <si>
    <t>Indicar la denominación y dirección en la cual está  disponible la norma o disposición de firma electrónica de la entidad</t>
  </si>
  <si>
    <t>X.16</t>
  </si>
  <si>
    <t>1. Una entidad
2. Entre 2 y 4 entidades
3. Entre 5 y 9 entidades
4. Entre 10 y 14 entidades
5. 15 o mas entidades</t>
  </si>
  <si>
    <t xml:space="preserve">0. No procede, ya que su entidad no ofrece servicios por medios electrónicos a otras entidades
1. No se han establecido las condiciones.
2. Existe una definición informal de las condiciones y éstas se han aplicado de forma voluntarista a ciertos servicios.
3. Hay una definición consensuada de las condiciones con las administraciones consumidoras y éstas se han aplicado a una fracción importante de los servicios.
4. Hay una definición formal y no publicada de las condiciones y éstas se han aplicado sistemáticamente a todos los servicios.
5. Las condiciones están definidas y publicadas para todos los servicios. </t>
  </si>
  <si>
    <t>0. Se ha determinado que el organismo no publicará ningún modelo de datos. (n.a.)
1. No se ha determinado si el organismo publicará o no modelos de datos o se han publicado &lt;10% de los modelos.
2. Se han identificado y publicado entre el 10% y el 40% de los modelos.
3. Se han identificado y publicado entre el 40% y el 60% de los modelos.
4. Se han identificado y publicado entre el 60% y el 90% de los modelos.
5. Se han identificado y publicado &gt; 90% de los modelos.</t>
  </si>
  <si>
    <t>0. No procede, ya que el organismo no tiene sede-e (n.a.)
1. No
5. Sí</t>
  </si>
  <si>
    <t>0. No procede, ya que el organismo no tiene registro-e (n.a.)
1. No
5. Sí</t>
  </si>
  <si>
    <t>0. No procede, ya que el organismo no presta servicios por vía electrónica a ciudadanos u otras entidades (n.a.)
1. &lt; 10% de los servicios ofertados.
2. 10% - 40% de los servicios ofertados.
3. 40% - 60% de los servicios ofertados.
4. 60% - 90% de los servicios ofertados.
5. &gt; 90% de los servicios ofertados.</t>
  </si>
  <si>
    <t>Se ha publicado el código de las aplicaciones puestas a disposición del resto de organizaciones para su libre reutilización.</t>
  </si>
  <si>
    <t>IX.4.Bis</t>
  </si>
  <si>
    <t>Se admiten todos los certificados reconocidos emitidos por prestadores de servicios de certificación incluidos en la Lista de servicios de confianza publicada en la sede electrónica del Ministerio de Industria, Energía y Turismo.</t>
  </si>
  <si>
    <t>En el caso de que utilice un servicio de validación de firma-e y de certificados diferente a la Plataforma @Firma, ¿éste cumple los requisitos establecidos en el artículo 20 del RD 4/2010, por el que se regula el ENI?</t>
  </si>
  <si>
    <t>indique el % de servicios y certificados que valida y firmas que genera con este servicio</t>
  </si>
  <si>
    <t>1. &lt; 10% de los documentos firmados en que se considera necesario o alcanzado nivel 1  de madurez*.
2. 10% - 40% de los documentos firmados en que se considera necesario o alcanzado nivel 2  de madurez*.
3. 40% - 60% de los documentos firmados en que se considera necesario o alcanzado nivel 3 de madurez*.
4. 60% - 90% de los documentos firmados en que se considera necesario o alcanzado nivel 4 de madurez*.
5. &gt; 90% de los documentos firmados en que se considera necesario o alcanzado nivel 5 de madurez*.</t>
  </si>
  <si>
    <t>1. &lt; 10% de los documentos electrónicos o alcanzado nivel 1 de madurez*.
2. 10% - 40% de los documentos electrónicos o alcanzado nivel 2 de madurez*.
3. 40% - 60% de los documentos electrónicos o alcanzado nivel 3 de madurez*.
4. 60% - 90% de los documentos electrónicos o alcanzado nivel 4 de madurez*.
5. &gt; 90% de los documentos electrónicos o alcanzado nivel 5 de madurez*.</t>
  </si>
  <si>
    <t>1. &lt; 10% de los documentos y expedientes electrónicos.
2. 10% - 40% de los documentos y expedientes electrónicos.
3. 40% - 60% de los documentos y expedientes electrónicos.
4. 60% - 90% de los documentos y expedientes electrónicos.
5. &gt; 90% de los documentos y expedientes electrónicos.</t>
  </si>
  <si>
    <t>1. No
3. Se mantiene el inventario, pero no está integrado con SIA
5. Sí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</si>
</sst>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u/>
      <sz val="9"/>
      <name val="Arial"/>
      <family val="2"/>
    </font>
    <font>
      <b/>
      <u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justify" vertical="top" wrapText="1"/>
    </xf>
    <xf numFmtId="0" fontId="2" fillId="4" borderId="1" xfId="0" applyFont="1" applyFill="1" applyBorder="1" applyAlignment="1">
      <alignment horizontal="left" vertical="top" wrapText="1" indent="1"/>
    </xf>
    <xf numFmtId="0" fontId="2" fillId="5" borderId="1" xfId="0" applyFont="1" applyFill="1" applyBorder="1" applyAlignment="1">
      <alignment horizontal="justify" vertical="top" wrapText="1"/>
    </xf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wrapText="1"/>
    </xf>
    <xf numFmtId="0" fontId="1" fillId="7" borderId="0" xfId="0" applyFont="1" applyFill="1" applyBorder="1"/>
    <xf numFmtId="0" fontId="2" fillId="7" borderId="0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 wrapText="1"/>
    </xf>
    <xf numFmtId="0" fontId="2" fillId="7" borderId="0" xfId="0" applyFont="1" applyFill="1" applyBorder="1" applyAlignment="1">
      <alignment horizontal="center" wrapText="1"/>
    </xf>
    <xf numFmtId="0" fontId="2" fillId="7" borderId="0" xfId="0" applyFont="1" applyFill="1" applyBorder="1" applyAlignment="1">
      <alignment wrapText="1"/>
    </xf>
    <xf numFmtId="0" fontId="7" fillId="4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wrapText="1"/>
    </xf>
    <xf numFmtId="0" fontId="2" fillId="8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>
      <alignment horizontal="center" wrapText="1"/>
    </xf>
    <xf numFmtId="0" fontId="6" fillId="7" borderId="0" xfId="0" applyFont="1" applyFill="1" applyBorder="1"/>
    <xf numFmtId="0" fontId="7" fillId="4" borderId="1" xfId="0" applyFont="1" applyFill="1" applyBorder="1" applyAlignment="1">
      <alignment wrapText="1"/>
    </xf>
    <xf numFmtId="0" fontId="0" fillId="7" borderId="0" xfId="0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2" fillId="8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5" fillId="5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left" vertical="top" wrapText="1"/>
    </xf>
    <xf numFmtId="0" fontId="5" fillId="7" borderId="0" xfId="0" applyFont="1" applyFill="1" applyBorder="1" applyAlignment="1">
      <alignment horizontal="center"/>
    </xf>
    <xf numFmtId="0" fontId="2" fillId="7" borderId="1" xfId="0" applyFont="1" applyFill="1" applyBorder="1" applyAlignment="1" applyProtection="1">
      <alignment wrapText="1"/>
      <protection locked="0"/>
    </xf>
    <xf numFmtId="0" fontId="5" fillId="7" borderId="1" xfId="0" applyFont="1" applyFill="1" applyBorder="1" applyAlignment="1" applyProtection="1">
      <alignment wrapText="1"/>
      <protection locked="0"/>
    </xf>
    <xf numFmtId="0" fontId="9" fillId="0" borderId="0" xfId="1" applyAlignment="1" applyProtection="1">
      <protection locked="0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2" fontId="5" fillId="6" borderId="5" xfId="0" applyNumberFormat="1" applyFont="1" applyFill="1" applyBorder="1" applyAlignment="1">
      <alignment horizontal="center" wrapText="1"/>
    </xf>
    <xf numFmtId="0" fontId="10" fillId="9" borderId="5" xfId="0" applyFont="1" applyFill="1" applyBorder="1" applyAlignment="1" applyProtection="1">
      <alignment horizontal="center" vertical="top" wrapText="1"/>
      <protection locked="0"/>
    </xf>
    <xf numFmtId="0" fontId="2" fillId="4" borderId="5" xfId="0" applyFont="1" applyFill="1" applyBorder="1" applyAlignment="1">
      <alignment horizontal="center" vertical="top" wrapText="1"/>
    </xf>
    <xf numFmtId="0" fontId="11" fillId="9" borderId="5" xfId="0" applyFont="1" applyFill="1" applyBorder="1" applyAlignment="1" applyProtection="1">
      <alignment horizontal="left" vertical="top" wrapText="1"/>
      <protection locked="0"/>
    </xf>
    <xf numFmtId="2" fontId="6" fillId="6" borderId="5" xfId="0" applyNumberFormat="1" applyFont="1" applyFill="1" applyBorder="1" applyAlignment="1">
      <alignment horizontal="center" wrapText="1"/>
    </xf>
    <xf numFmtId="49" fontId="2" fillId="0" borderId="5" xfId="0" applyNumberFormat="1" applyFont="1" applyBorder="1" applyAlignment="1" applyProtection="1">
      <alignment horizontal="center" wrapText="1"/>
      <protection locked="0"/>
    </xf>
    <xf numFmtId="0" fontId="2" fillId="0" borderId="5" xfId="0" applyFont="1" applyBorder="1" applyAlignment="1" applyProtection="1">
      <alignment horizontal="center" wrapText="1"/>
      <protection locked="0"/>
    </xf>
    <xf numFmtId="0" fontId="0" fillId="7" borderId="0" xfId="0" applyFill="1"/>
    <xf numFmtId="0" fontId="5" fillId="7" borderId="0" xfId="0" applyFont="1" applyFill="1" applyBorder="1" applyAlignment="1" applyProtection="1">
      <alignment wrapText="1"/>
      <protection locked="0"/>
    </xf>
    <xf numFmtId="0" fontId="4" fillId="7" borderId="0" xfId="0" applyFont="1" applyFill="1" applyBorder="1" applyAlignment="1">
      <alignment wrapText="1"/>
    </xf>
    <xf numFmtId="0" fontId="0" fillId="11" borderId="7" xfId="0" applyFill="1" applyBorder="1" applyAlignment="1">
      <alignment wrapText="1"/>
    </xf>
    <xf numFmtId="0" fontId="2" fillId="7" borderId="0" xfId="0" applyFont="1" applyFill="1" applyBorder="1" applyAlignment="1" applyProtection="1">
      <alignment horizontal="center"/>
    </xf>
    <xf numFmtId="0" fontId="8" fillId="7" borderId="0" xfId="0" applyFont="1" applyFill="1" applyBorder="1" applyAlignment="1" applyProtection="1">
      <alignment vertical="top" wrapText="1"/>
    </xf>
    <xf numFmtId="0" fontId="2" fillId="7" borderId="0" xfId="0" applyFont="1" applyFill="1" applyBorder="1" applyAlignment="1" applyProtection="1">
      <alignment vertical="top" wrapText="1"/>
    </xf>
    <xf numFmtId="0" fontId="2" fillId="7" borderId="0" xfId="0" applyFont="1" applyFill="1" applyBorder="1" applyAlignment="1" applyProtection="1">
      <alignment horizontal="center" wrapText="1"/>
    </xf>
    <xf numFmtId="0" fontId="1" fillId="7" borderId="0" xfId="0" applyFont="1" applyFill="1" applyBorder="1" applyProtection="1"/>
    <xf numFmtId="0" fontId="2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0" fontId="10" fillId="2" borderId="5" xfId="0" applyFont="1" applyFill="1" applyBorder="1" applyAlignment="1" applyProtection="1">
      <alignment horizontal="center" vertical="top" wrapText="1"/>
      <protection locked="0"/>
    </xf>
    <xf numFmtId="2" fontId="5" fillId="10" borderId="5" xfId="0" applyNumberFormat="1" applyFont="1" applyFill="1" applyBorder="1" applyAlignment="1">
      <alignment horizontal="center" vertical="top" wrapText="1"/>
    </xf>
    <xf numFmtId="2" fontId="12" fillId="10" borderId="6" xfId="0" applyNumberFormat="1" applyFont="1" applyFill="1" applyBorder="1" applyAlignment="1">
      <alignment horizontal="center" vertical="top" wrapText="1"/>
    </xf>
    <xf numFmtId="0" fontId="14" fillId="7" borderId="10" xfId="0" applyFont="1" applyFill="1" applyBorder="1" applyAlignment="1">
      <alignment wrapText="1"/>
    </xf>
    <xf numFmtId="0" fontId="0" fillId="0" borderId="9" xfId="0" applyBorder="1" applyAlignment="1">
      <alignment wrapText="1"/>
    </xf>
    <xf numFmtId="0" fontId="0" fillId="0" borderId="8" xfId="0" applyBorder="1" applyAlignment="1">
      <alignment wrapText="1"/>
    </xf>
    <xf numFmtId="0" fontId="8" fillId="3" borderId="2" xfId="0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8" fillId="3" borderId="2" xfId="0" applyNumberFormat="1" applyFont="1" applyFill="1" applyBorder="1" applyAlignment="1">
      <alignment vertical="top" wrapText="1"/>
    </xf>
    <xf numFmtId="2" fontId="0" fillId="0" borderId="4" xfId="0" applyNumberFormat="1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FFFFFF"/>
      <color rgb="FF99FF66"/>
      <color rgb="FFFFFF99"/>
      <color rgb="FFFF66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workbookViewId="0">
      <selection activeCell="B5" sqref="B5"/>
    </sheetView>
  </sheetViews>
  <sheetFormatPr baseColWidth="10" defaultColWidth="11.44140625" defaultRowHeight="14.4"/>
  <cols>
    <col min="1" max="1" width="2.33203125" style="39" customWidth="1"/>
    <col min="2" max="2" width="164.6640625" customWidth="1"/>
    <col min="3" max="3" width="11.44140625" style="39"/>
  </cols>
  <sheetData>
    <row r="1" spans="2:2" s="39" customFormat="1" ht="15" thickBot="1"/>
    <row r="2" spans="2:2" ht="217.5" customHeight="1" thickBot="1">
      <c r="B2" s="42" t="s">
        <v>161</v>
      </c>
    </row>
    <row r="3" spans="2:2" s="39" customFormat="1"/>
    <row r="4" spans="2:2" s="39" customFormat="1"/>
    <row r="5" spans="2:2" s="39" customFormat="1"/>
    <row r="6" spans="2:2" s="39" customFormat="1"/>
    <row r="7" spans="2:2" s="39" customFormat="1"/>
    <row r="8" spans="2:2" s="39" customFormat="1"/>
    <row r="9" spans="2:2" s="39" customFormat="1"/>
    <row r="10" spans="2:2" s="39" customFormat="1"/>
    <row r="11" spans="2:2" s="39" customFormat="1"/>
    <row r="12" spans="2:2" s="39" customFormat="1"/>
    <row r="13" spans="2:2" s="39" customFormat="1"/>
    <row r="14" spans="2:2" s="39" customFormat="1"/>
    <row r="15" spans="2:2" s="39" customFormat="1"/>
    <row r="16" spans="2:2" s="39" customFormat="1"/>
    <row r="17" s="39" customFormat="1"/>
    <row r="18" s="39" customFormat="1"/>
    <row r="19" s="39" customFormat="1"/>
    <row r="20" s="39" customFormat="1"/>
    <row r="21" s="39" customFormat="1"/>
    <row r="22" s="39" customFormat="1"/>
    <row r="23" s="39" customFormat="1"/>
    <row r="24" s="39" customFormat="1"/>
    <row r="25" s="39" customFormat="1"/>
    <row r="26" s="39" customFormat="1"/>
    <row r="27" s="39" customFormat="1"/>
    <row r="28" s="39" customFormat="1"/>
    <row r="29" s="39" customFormat="1"/>
    <row r="30" s="39" customFormat="1"/>
    <row r="31" s="39" customFormat="1"/>
    <row r="32" s="39" customFormat="1"/>
    <row r="33" s="39" customFormat="1"/>
    <row r="34" s="39" customFormat="1"/>
    <row r="35" s="39" customFormat="1"/>
    <row r="36" s="39" customFormat="1"/>
    <row r="37" s="39" customFormat="1"/>
    <row r="38" s="39" customFormat="1"/>
    <row r="39" s="39" customFormat="1"/>
    <row r="40" s="39" customFormat="1"/>
    <row r="41" s="39" customFormat="1"/>
    <row r="42" s="39" customFormat="1"/>
    <row r="43" s="39" customFormat="1"/>
    <row r="44" s="39" customFormat="1"/>
    <row r="45" s="39" customFormat="1"/>
    <row r="46" s="39" customFormat="1"/>
    <row r="47" s="39" customFormat="1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FC117"/>
  <sheetViews>
    <sheetView tabSelected="1" zoomScaleNormal="100" workbookViewId="0"/>
  </sheetViews>
  <sheetFormatPr baseColWidth="10" defaultColWidth="0" defaultRowHeight="13.8" zeroHeight="1"/>
  <cols>
    <col min="1" max="1" width="4.33203125" style="9" bestFit="1" customWidth="1"/>
    <col min="2" max="2" width="49.88671875" style="12" customWidth="1"/>
    <col min="3" max="3" width="64.44140625" style="12" customWidth="1"/>
    <col min="4" max="4" width="39.44140625" style="11" customWidth="1"/>
    <col min="5" max="5" width="7" style="8" hidden="1" customWidth="1"/>
    <col min="6" max="6" width="18.6640625" style="8" hidden="1" customWidth="1"/>
    <col min="7" max="7" width="10.6640625" style="8" hidden="1" customWidth="1"/>
    <col min="8" max="9" width="12.5546875" style="8" hidden="1" customWidth="1"/>
    <col min="10" max="10" width="19.44140625" style="8" hidden="1" customWidth="1"/>
    <col min="11" max="11" width="9" style="8" hidden="1" customWidth="1"/>
    <col min="12" max="12" width="21.44140625" style="8" hidden="1" customWidth="1"/>
    <col min="13" max="13" width="15.6640625" style="8" hidden="1" customWidth="1"/>
    <col min="14" max="14" width="18.6640625" style="8" hidden="1" customWidth="1"/>
    <col min="15" max="16" width="25.5546875" style="8" hidden="1" customWidth="1"/>
    <col min="17" max="18" width="22.33203125" style="8" hidden="1" customWidth="1"/>
    <col min="19" max="24" width="18.6640625" style="8" hidden="1" customWidth="1"/>
    <col min="25" max="36" width="24.6640625" style="8" hidden="1" customWidth="1"/>
    <col min="37" max="93" width="11.6640625" style="8" hidden="1" customWidth="1"/>
    <col min="94" max="16383" width="7" style="8" hidden="1"/>
    <col min="16384" max="16384" width="0.109375" style="8" hidden="1" customWidth="1"/>
  </cols>
  <sheetData>
    <row r="1" spans="1:4">
      <c r="B1" s="1" t="s">
        <v>136</v>
      </c>
      <c r="C1" s="28"/>
    </row>
    <row r="2" spans="1:4">
      <c r="A2" s="27"/>
      <c r="B2" s="1" t="s">
        <v>137</v>
      </c>
      <c r="C2" s="29"/>
      <c r="D2" s="10"/>
    </row>
    <row r="3" spans="1:4">
      <c r="A3" s="27"/>
      <c r="B3" s="1" t="s">
        <v>138</v>
      </c>
      <c r="C3" s="29"/>
      <c r="D3" s="10"/>
    </row>
    <row r="4" spans="1:4">
      <c r="A4" s="27"/>
      <c r="B4" s="41"/>
      <c r="C4" s="40"/>
      <c r="D4" s="10"/>
    </row>
    <row r="5" spans="1:4"/>
    <row r="6" spans="1:4"/>
    <row r="7" spans="1:4">
      <c r="A7" s="2" t="s">
        <v>66</v>
      </c>
      <c r="B7" s="1" t="s">
        <v>67</v>
      </c>
      <c r="C7" s="1" t="s">
        <v>79</v>
      </c>
      <c r="D7" s="17" t="s">
        <v>135</v>
      </c>
    </row>
    <row r="8" spans="1:4" ht="14.4">
      <c r="A8" s="51" t="s">
        <v>140</v>
      </c>
      <c r="B8" s="52"/>
      <c r="C8" s="52"/>
      <c r="D8" s="52"/>
    </row>
    <row r="9" spans="1:4" ht="105.6">
      <c r="A9" s="13" t="s">
        <v>74</v>
      </c>
      <c r="B9" s="3" t="s">
        <v>0</v>
      </c>
      <c r="C9" s="3" t="s">
        <v>80</v>
      </c>
      <c r="D9" s="31"/>
    </row>
    <row r="10" spans="1:4" ht="80.25" customHeight="1">
      <c r="A10" s="13" t="s">
        <v>75</v>
      </c>
      <c r="B10" s="3" t="s">
        <v>1</v>
      </c>
      <c r="C10" s="3" t="s">
        <v>81</v>
      </c>
      <c r="D10" s="31"/>
    </row>
    <row r="11" spans="1:4">
      <c r="A11" s="13"/>
      <c r="B11" s="3"/>
      <c r="C11" s="3" t="s">
        <v>134</v>
      </c>
      <c r="D11" s="31"/>
    </row>
    <row r="12" spans="1:4" ht="26.4">
      <c r="A12" s="13" t="s">
        <v>83</v>
      </c>
      <c r="B12" s="59" t="s">
        <v>123</v>
      </c>
      <c r="C12" s="3" t="s">
        <v>82</v>
      </c>
      <c r="D12" s="31"/>
    </row>
    <row r="13" spans="1:4">
      <c r="A13" s="13" t="s">
        <v>84</v>
      </c>
      <c r="B13" s="59"/>
      <c r="C13" s="3" t="s">
        <v>122</v>
      </c>
      <c r="D13" s="31"/>
    </row>
    <row r="14" spans="1:4" ht="66">
      <c r="A14" s="13" t="s">
        <v>162</v>
      </c>
      <c r="B14" s="48" t="s">
        <v>163</v>
      </c>
      <c r="C14" s="3" t="s">
        <v>174</v>
      </c>
      <c r="D14" s="31"/>
    </row>
    <row r="15" spans="1:4">
      <c r="A15" s="14"/>
      <c r="B15" s="5" t="s">
        <v>73</v>
      </c>
      <c r="C15" s="5"/>
      <c r="D15" s="32">
        <f>IFERROR(SUBTOTAL(109,D9:D10)/(2-(COUNTIF(D9:D10,"N/A"))),"NP")</f>
        <v>0</v>
      </c>
    </row>
    <row r="16" spans="1:4" ht="15" customHeight="1">
      <c r="A16" s="51" t="s">
        <v>139</v>
      </c>
      <c r="B16" s="52"/>
      <c r="C16" s="52"/>
      <c r="D16" s="52"/>
    </row>
    <row r="17" spans="1:4" ht="145.19999999999999">
      <c r="A17" s="13" t="s">
        <v>2</v>
      </c>
      <c r="B17" s="3" t="s">
        <v>85</v>
      </c>
      <c r="C17" s="3" t="s">
        <v>175</v>
      </c>
      <c r="D17" s="33"/>
    </row>
    <row r="18" spans="1:4" ht="79.2">
      <c r="A18" s="13" t="s">
        <v>3</v>
      </c>
      <c r="B18" s="3" t="s">
        <v>4</v>
      </c>
      <c r="C18" s="3" t="s">
        <v>86</v>
      </c>
      <c r="D18" s="33"/>
    </row>
    <row r="19" spans="1:4" ht="79.2">
      <c r="A19" s="13" t="s">
        <v>5</v>
      </c>
      <c r="B19" s="3" t="s">
        <v>124</v>
      </c>
      <c r="C19" s="3" t="s">
        <v>86</v>
      </c>
      <c r="D19" s="33"/>
    </row>
    <row r="20" spans="1:4" ht="79.2">
      <c r="A20" s="13" t="s">
        <v>6</v>
      </c>
      <c r="B20" s="3" t="s">
        <v>125</v>
      </c>
      <c r="C20" s="3" t="s">
        <v>87</v>
      </c>
      <c r="D20" s="33"/>
    </row>
    <row r="21" spans="1:4" ht="39.6">
      <c r="A21" s="13" t="s">
        <v>7</v>
      </c>
      <c r="B21" s="3" t="s">
        <v>8</v>
      </c>
      <c r="C21" s="3" t="s">
        <v>188</v>
      </c>
      <c r="D21" s="33"/>
    </row>
    <row r="22" spans="1:4" ht="79.2">
      <c r="A22" s="13" t="s">
        <v>9</v>
      </c>
      <c r="B22" s="3" t="s">
        <v>10</v>
      </c>
      <c r="C22" s="3" t="s">
        <v>89</v>
      </c>
      <c r="D22" s="33"/>
    </row>
    <row r="23" spans="1:4">
      <c r="A23" s="14"/>
      <c r="B23" s="5" t="s">
        <v>73</v>
      </c>
      <c r="C23" s="5"/>
      <c r="D23" s="32">
        <f>IFERROR(SUBTOTAL(109,D17:D22)/(6-(COUNTIF(D17:D22,"N/A"))),"NP")</f>
        <v>0</v>
      </c>
    </row>
    <row r="24" spans="1:4" ht="15" customHeight="1">
      <c r="A24" s="51" t="s">
        <v>141</v>
      </c>
      <c r="B24" s="52"/>
      <c r="C24" s="52"/>
      <c r="D24" s="52"/>
    </row>
    <row r="25" spans="1:4" ht="105.6">
      <c r="A25" s="15" t="s">
        <v>11</v>
      </c>
      <c r="B25" s="3" t="s">
        <v>12</v>
      </c>
      <c r="C25" s="3" t="s">
        <v>176</v>
      </c>
      <c r="D25" s="33"/>
    </row>
    <row r="26" spans="1:4" ht="39.6">
      <c r="A26" s="15" t="s">
        <v>13</v>
      </c>
      <c r="B26" s="3" t="s">
        <v>14</v>
      </c>
      <c r="C26" s="3" t="s">
        <v>88</v>
      </c>
      <c r="D26" s="33"/>
    </row>
    <row r="27" spans="1:4">
      <c r="A27" s="14"/>
      <c r="B27" s="5" t="s">
        <v>73</v>
      </c>
      <c r="C27" s="5"/>
      <c r="D27" s="32">
        <f>IFERROR(SUBTOTAL(109,D25:D26)/(2-(COUNTIF(D25:D26,"N/A"))),"NP")</f>
        <v>0</v>
      </c>
    </row>
    <row r="28" spans="1:4" ht="15" customHeight="1">
      <c r="A28" s="51" t="s">
        <v>142</v>
      </c>
      <c r="B28" s="52"/>
      <c r="C28" s="52"/>
      <c r="D28" s="52"/>
    </row>
    <row r="29" spans="1:4">
      <c r="A29" s="15" t="s">
        <v>15</v>
      </c>
      <c r="B29" s="59" t="s">
        <v>16</v>
      </c>
      <c r="C29" s="59"/>
      <c r="D29" s="34"/>
    </row>
    <row r="30" spans="1:4" ht="39.6">
      <c r="A30" s="15" t="s">
        <v>15</v>
      </c>
      <c r="B30" s="26" t="s">
        <v>68</v>
      </c>
      <c r="C30" s="49" t="s">
        <v>177</v>
      </c>
      <c r="D30" s="31"/>
    </row>
    <row r="31" spans="1:4" ht="14.4">
      <c r="A31" s="15"/>
      <c r="B31" s="26" t="s">
        <v>91</v>
      </c>
      <c r="C31" s="3" t="s">
        <v>121</v>
      </c>
      <c r="D31" s="30"/>
    </row>
    <row r="32" spans="1:4" ht="39.6">
      <c r="A32" s="15" t="s">
        <v>15</v>
      </c>
      <c r="B32" s="26" t="s">
        <v>69</v>
      </c>
      <c r="C32" s="49" t="s">
        <v>178</v>
      </c>
      <c r="D32" s="31"/>
    </row>
    <row r="33" spans="1:4">
      <c r="A33" s="15"/>
      <c r="B33" s="26" t="s">
        <v>92</v>
      </c>
      <c r="C33" s="3" t="s">
        <v>121</v>
      </c>
      <c r="D33" s="31"/>
    </row>
    <row r="34" spans="1:4" ht="92.4">
      <c r="A34" s="15" t="s">
        <v>15</v>
      </c>
      <c r="B34" s="26" t="s">
        <v>70</v>
      </c>
      <c r="C34" s="49" t="s">
        <v>179</v>
      </c>
      <c r="D34" s="31"/>
    </row>
    <row r="35" spans="1:4" ht="79.2">
      <c r="A35" s="15" t="s">
        <v>15</v>
      </c>
      <c r="B35" s="26" t="s">
        <v>71</v>
      </c>
      <c r="C35" s="26" t="s">
        <v>93</v>
      </c>
      <c r="D35" s="31"/>
    </row>
    <row r="36" spans="1:4" ht="79.2">
      <c r="A36" s="15" t="s">
        <v>15</v>
      </c>
      <c r="B36" s="26" t="s">
        <v>72</v>
      </c>
      <c r="C36" s="26" t="s">
        <v>93</v>
      </c>
      <c r="D36" s="31"/>
    </row>
    <row r="37" spans="1:4">
      <c r="A37" s="14"/>
      <c r="B37" s="5" t="s">
        <v>73</v>
      </c>
      <c r="C37" s="5"/>
      <c r="D37" s="32">
        <f>IFERROR(SUBTOTAL(109,D30,D32,D34,D35,D36)/(5-(COUNTIF(D30:D36,"N/A"))),"NP")</f>
        <v>0</v>
      </c>
    </row>
    <row r="38" spans="1:4" ht="15" customHeight="1">
      <c r="A38" s="51" t="s">
        <v>143</v>
      </c>
      <c r="B38" s="52"/>
      <c r="C38" s="52"/>
      <c r="D38" s="52"/>
    </row>
    <row r="39" spans="1:4" ht="79.2">
      <c r="A39" s="19" t="s">
        <v>17</v>
      </c>
      <c r="B39" s="3" t="s">
        <v>94</v>
      </c>
      <c r="C39" s="3" t="s">
        <v>95</v>
      </c>
      <c r="D39" s="33"/>
    </row>
    <row r="40" spans="1:4" ht="26.4">
      <c r="A40" s="19" t="s">
        <v>17</v>
      </c>
      <c r="B40" s="3" t="s">
        <v>126</v>
      </c>
      <c r="C40" s="3" t="s">
        <v>121</v>
      </c>
      <c r="D40" s="35"/>
    </row>
    <row r="41" spans="1:4" ht="118.8">
      <c r="A41" s="15" t="s">
        <v>18</v>
      </c>
      <c r="B41" s="3" t="s">
        <v>19</v>
      </c>
      <c r="C41" s="3" t="s">
        <v>96</v>
      </c>
      <c r="D41" s="33"/>
    </row>
    <row r="42" spans="1:4">
      <c r="A42" s="14"/>
      <c r="B42" s="5" t="s">
        <v>73</v>
      </c>
      <c r="C42" s="5"/>
      <c r="D42" s="32">
        <f>IFERROR(SUBTOTAL(109,D39,D41)/(2-(COUNTIF(D39:D41,"N/A"))),"NP")</f>
        <v>0</v>
      </c>
    </row>
    <row r="43" spans="1:4" ht="15" customHeight="1">
      <c r="A43" s="51" t="s">
        <v>144</v>
      </c>
      <c r="B43" s="52"/>
      <c r="C43" s="52"/>
      <c r="D43" s="52"/>
    </row>
    <row r="44" spans="1:4" ht="26.4">
      <c r="A44" s="15" t="s">
        <v>20</v>
      </c>
      <c r="B44" s="3" t="s">
        <v>21</v>
      </c>
      <c r="C44" s="3" t="s">
        <v>88</v>
      </c>
      <c r="D44" s="33"/>
    </row>
    <row r="45" spans="1:4" ht="26.4">
      <c r="A45" s="15" t="s">
        <v>22</v>
      </c>
      <c r="B45" s="3" t="s">
        <v>23</v>
      </c>
      <c r="C45" s="3" t="s">
        <v>88</v>
      </c>
      <c r="D45" s="33"/>
    </row>
    <row r="46" spans="1:4" ht="66">
      <c r="A46" s="15" t="s">
        <v>24</v>
      </c>
      <c r="B46" s="3" t="s">
        <v>97</v>
      </c>
      <c r="C46" s="3" t="s">
        <v>98</v>
      </c>
      <c r="D46" s="33"/>
    </row>
    <row r="47" spans="1:4">
      <c r="A47" s="14"/>
      <c r="B47" s="5" t="s">
        <v>73</v>
      </c>
      <c r="C47" s="5"/>
      <c r="D47" s="32">
        <f>IFERROR(SUBTOTAL(109,D44:D46)/(3-(COUNTIF(D44:D46,"N/A"))),"NP")</f>
        <v>0</v>
      </c>
    </row>
    <row r="48" spans="1:4" ht="15" customHeight="1">
      <c r="A48" s="51" t="s">
        <v>145</v>
      </c>
      <c r="B48" s="52"/>
      <c r="C48" s="52"/>
      <c r="D48" s="52"/>
    </row>
    <row r="49" spans="1:4" ht="79.2">
      <c r="A49" s="15" t="s">
        <v>25</v>
      </c>
      <c r="B49" s="3" t="s">
        <v>26</v>
      </c>
      <c r="C49" s="3" t="s">
        <v>132</v>
      </c>
      <c r="D49" s="31"/>
    </row>
    <row r="50" spans="1:4" ht="26.4">
      <c r="A50" s="15"/>
      <c r="B50" s="3" t="s">
        <v>127</v>
      </c>
      <c r="C50" s="3" t="s">
        <v>121</v>
      </c>
      <c r="D50" s="31"/>
    </row>
    <row r="51" spans="1:4" ht="52.8">
      <c r="A51" s="15" t="s">
        <v>27</v>
      </c>
      <c r="B51" s="3" t="s">
        <v>128</v>
      </c>
      <c r="C51" s="26" t="s">
        <v>90</v>
      </c>
      <c r="D51" s="31"/>
    </row>
    <row r="52" spans="1:4" ht="79.2">
      <c r="A52" s="15" t="s">
        <v>28</v>
      </c>
      <c r="B52" s="3" t="s">
        <v>29</v>
      </c>
      <c r="C52" s="3" t="s">
        <v>99</v>
      </c>
      <c r="D52" s="31"/>
    </row>
    <row r="53" spans="1:4" ht="79.2">
      <c r="A53" s="15" t="s">
        <v>30</v>
      </c>
      <c r="B53" s="3" t="s">
        <v>180</v>
      </c>
      <c r="C53" s="3" t="s">
        <v>99</v>
      </c>
      <c r="D53" s="31"/>
    </row>
    <row r="54" spans="1:4" ht="26.4">
      <c r="A54" s="15"/>
      <c r="B54" s="3" t="s">
        <v>129</v>
      </c>
      <c r="C54" s="3" t="s">
        <v>121</v>
      </c>
      <c r="D54" s="31"/>
    </row>
    <row r="55" spans="1:4">
      <c r="A55" s="14"/>
      <c r="B55" s="5" t="s">
        <v>73</v>
      </c>
      <c r="C55" s="5"/>
      <c r="D55" s="32">
        <f>IFERROR(SUBTOTAL(109,D49,D51,D52,D53)/(4-(COUNTIF(D49:D53,"N/A"))),"NP")</f>
        <v>0</v>
      </c>
    </row>
    <row r="56" spans="1:4" ht="15" customHeight="1">
      <c r="A56" s="51" t="s">
        <v>146</v>
      </c>
      <c r="B56" s="52"/>
      <c r="C56" s="52"/>
      <c r="D56" s="52"/>
    </row>
    <row r="57" spans="1:4" ht="39.6">
      <c r="A57" s="15" t="s">
        <v>31</v>
      </c>
      <c r="B57" s="3" t="s">
        <v>64</v>
      </c>
      <c r="C57" s="3" t="s">
        <v>88</v>
      </c>
      <c r="D57" s="33"/>
    </row>
    <row r="58" spans="1:4" ht="66">
      <c r="A58" s="15" t="s">
        <v>32</v>
      </c>
      <c r="B58" s="3" t="s">
        <v>33</v>
      </c>
      <c r="C58" s="3" t="s">
        <v>98</v>
      </c>
      <c r="D58" s="33"/>
    </row>
    <row r="59" spans="1:4" ht="66">
      <c r="A59" s="15" t="s">
        <v>34</v>
      </c>
      <c r="B59" s="3" t="s">
        <v>35</v>
      </c>
      <c r="C59" s="3" t="s">
        <v>98</v>
      </c>
      <c r="D59" s="33"/>
    </row>
    <row r="60" spans="1:4" ht="52.8">
      <c r="A60" s="15" t="s">
        <v>36</v>
      </c>
      <c r="B60" s="3" t="s">
        <v>37</v>
      </c>
      <c r="C60" s="3" t="s">
        <v>88</v>
      </c>
      <c r="D60" s="33"/>
    </row>
    <row r="61" spans="1:4" ht="52.8">
      <c r="A61" s="15" t="s">
        <v>181</v>
      </c>
      <c r="B61" s="3" t="s">
        <v>182</v>
      </c>
      <c r="C61" s="3" t="s">
        <v>88</v>
      </c>
      <c r="D61" s="50"/>
    </row>
    <row r="62" spans="1:4" ht="52.8">
      <c r="A62" s="15" t="s">
        <v>38</v>
      </c>
      <c r="B62" s="3" t="s">
        <v>183</v>
      </c>
      <c r="C62" s="3" t="s">
        <v>100</v>
      </c>
      <c r="D62" s="50"/>
    </row>
    <row r="63" spans="1:4">
      <c r="A63" s="15" t="s">
        <v>38</v>
      </c>
      <c r="B63" s="4" t="s">
        <v>77</v>
      </c>
      <c r="C63" s="3" t="s">
        <v>121</v>
      </c>
      <c r="D63" s="33"/>
    </row>
    <row r="64" spans="1:4" ht="79.2">
      <c r="A64" s="15" t="s">
        <v>38</v>
      </c>
      <c r="B64" s="4" t="s">
        <v>184</v>
      </c>
      <c r="C64" s="3" t="s">
        <v>101</v>
      </c>
      <c r="D64" s="33"/>
    </row>
    <row r="65" spans="1:4" ht="26.4">
      <c r="A65" s="15" t="s">
        <v>168</v>
      </c>
      <c r="B65" s="4" t="s">
        <v>169</v>
      </c>
      <c r="C65" s="3" t="s">
        <v>88</v>
      </c>
      <c r="D65" s="33"/>
    </row>
    <row r="66" spans="1:4" ht="26.4">
      <c r="A66" s="15" t="s">
        <v>170</v>
      </c>
      <c r="B66" s="4" t="s">
        <v>171</v>
      </c>
      <c r="C66" s="3" t="s">
        <v>88</v>
      </c>
      <c r="D66" s="33"/>
    </row>
    <row r="67" spans="1:4" ht="39.6">
      <c r="A67" s="15" t="s">
        <v>170</v>
      </c>
      <c r="B67" s="4" t="s">
        <v>172</v>
      </c>
      <c r="C67" s="3" t="s">
        <v>121</v>
      </c>
      <c r="D67" s="33"/>
    </row>
    <row r="68" spans="1:4">
      <c r="A68" s="14"/>
      <c r="B68" s="5" t="s">
        <v>73</v>
      </c>
      <c r="C68" s="5"/>
      <c r="D68" s="32">
        <f>IFERROR(SUBTOTAL(109,D57:D62,D64:D65)/(7-(COUNTIF(D57:D62,"N/A"))-(COUNTIF(D64:D65,"N/A"))),"NP")</f>
        <v>0</v>
      </c>
    </row>
    <row r="69" spans="1:4" ht="15" customHeight="1">
      <c r="A69" s="51" t="s">
        <v>147</v>
      </c>
      <c r="B69" s="52"/>
      <c r="C69" s="52"/>
      <c r="D69" s="52"/>
    </row>
    <row r="70" spans="1:4" ht="66">
      <c r="A70" s="15" t="s">
        <v>39</v>
      </c>
      <c r="B70" s="3" t="s">
        <v>65</v>
      </c>
      <c r="C70" s="3" t="s">
        <v>102</v>
      </c>
      <c r="D70" s="33"/>
    </row>
    <row r="71" spans="1:4" ht="145.19999999999999">
      <c r="A71" s="15" t="s">
        <v>40</v>
      </c>
      <c r="B71" s="3" t="s">
        <v>103</v>
      </c>
      <c r="C71" s="3" t="s">
        <v>164</v>
      </c>
      <c r="D71" s="33"/>
    </row>
    <row r="72" spans="1:4" ht="70.5" customHeight="1">
      <c r="A72" s="15" t="s">
        <v>41</v>
      </c>
      <c r="B72" s="3" t="s">
        <v>104</v>
      </c>
      <c r="C72" s="3" t="s">
        <v>154</v>
      </c>
      <c r="D72" s="33"/>
    </row>
    <row r="73" spans="1:4" ht="69.75" customHeight="1">
      <c r="A73" s="15" t="s">
        <v>42</v>
      </c>
      <c r="B73" s="3" t="s">
        <v>43</v>
      </c>
      <c r="C73" s="3" t="s">
        <v>155</v>
      </c>
      <c r="D73" s="33"/>
    </row>
    <row r="74" spans="1:4" ht="66">
      <c r="A74" s="15" t="s">
        <v>44</v>
      </c>
      <c r="B74" s="3" t="s">
        <v>45</v>
      </c>
      <c r="C74" s="3" t="s">
        <v>155</v>
      </c>
      <c r="D74" s="33"/>
    </row>
    <row r="75" spans="1:4" ht="66">
      <c r="A75" s="15" t="s">
        <v>46</v>
      </c>
      <c r="B75" s="3" t="s">
        <v>47</v>
      </c>
      <c r="C75" s="3" t="s">
        <v>156</v>
      </c>
      <c r="D75" s="33"/>
    </row>
    <row r="76" spans="1:4" ht="66">
      <c r="A76" s="15" t="s">
        <v>48</v>
      </c>
      <c r="B76" s="3" t="s">
        <v>50</v>
      </c>
      <c r="C76" s="3" t="s">
        <v>156</v>
      </c>
      <c r="D76" s="33"/>
    </row>
    <row r="77" spans="1:4" ht="52.8">
      <c r="A77" s="15" t="s">
        <v>49</v>
      </c>
      <c r="B77" s="3" t="s">
        <v>52</v>
      </c>
      <c r="C77" s="3" t="s">
        <v>130</v>
      </c>
      <c r="D77" s="33"/>
    </row>
    <row r="78" spans="1:4" ht="66">
      <c r="A78" s="15" t="s">
        <v>51</v>
      </c>
      <c r="B78" s="3" t="s">
        <v>54</v>
      </c>
      <c r="C78" s="3" t="s">
        <v>157</v>
      </c>
      <c r="D78" s="33"/>
    </row>
    <row r="79" spans="1:4" ht="66">
      <c r="A79" s="15" t="s">
        <v>53</v>
      </c>
      <c r="B79" s="3" t="s">
        <v>56</v>
      </c>
      <c r="C79" s="3" t="s">
        <v>105</v>
      </c>
      <c r="D79" s="33"/>
    </row>
    <row r="80" spans="1:4" ht="132">
      <c r="A80" s="15" t="s">
        <v>55</v>
      </c>
      <c r="B80" s="3" t="s">
        <v>107</v>
      </c>
      <c r="C80" s="3" t="s">
        <v>158</v>
      </c>
      <c r="D80" s="33"/>
    </row>
    <row r="81" spans="1:4" ht="132">
      <c r="A81" s="15" t="s">
        <v>57</v>
      </c>
      <c r="B81" s="3" t="s">
        <v>108</v>
      </c>
      <c r="C81" s="3" t="s">
        <v>185</v>
      </c>
      <c r="D81" s="33"/>
    </row>
    <row r="82" spans="1:4" ht="105.6">
      <c r="A82" s="15" t="s">
        <v>59</v>
      </c>
      <c r="B82" s="3" t="s">
        <v>58</v>
      </c>
      <c r="C82" s="3" t="s">
        <v>186</v>
      </c>
      <c r="D82" s="33"/>
    </row>
    <row r="83" spans="1:4" ht="79.2">
      <c r="A83" s="15" t="s">
        <v>106</v>
      </c>
      <c r="B83" s="3" t="s">
        <v>60</v>
      </c>
      <c r="C83" s="3" t="s">
        <v>159</v>
      </c>
      <c r="D83" s="33"/>
    </row>
    <row r="84" spans="1:4" ht="66">
      <c r="A84" s="15" t="s">
        <v>166</v>
      </c>
      <c r="B84" s="3" t="s">
        <v>165</v>
      </c>
      <c r="C84" s="3" t="s">
        <v>187</v>
      </c>
      <c r="D84" s="33"/>
    </row>
    <row r="85" spans="1:4" ht="39.6">
      <c r="A85" s="15" t="s">
        <v>173</v>
      </c>
      <c r="B85" s="3" t="s">
        <v>167</v>
      </c>
      <c r="C85" s="3" t="s">
        <v>121</v>
      </c>
      <c r="D85" s="33"/>
    </row>
    <row r="86" spans="1:4">
      <c r="A86" s="14"/>
      <c r="B86" s="5" t="s">
        <v>73</v>
      </c>
      <c r="C86" s="5"/>
      <c r="D86" s="32">
        <f>IFERROR(SUBTOTAL(109,D70:D84)/(15-(COUNTIF(D70:D83,"N/A"))),"NP")</f>
        <v>0</v>
      </c>
    </row>
    <row r="87" spans="1:4" ht="15" customHeight="1">
      <c r="A87" s="51" t="s">
        <v>148</v>
      </c>
      <c r="B87" s="52"/>
      <c r="C87" s="52"/>
      <c r="D87" s="52"/>
    </row>
    <row r="88" spans="1:4" ht="26.4">
      <c r="A88" s="15" t="s">
        <v>61</v>
      </c>
      <c r="B88" s="3" t="s">
        <v>131</v>
      </c>
      <c r="C88" s="3" t="s">
        <v>88</v>
      </c>
      <c r="D88" s="33"/>
    </row>
    <row r="89" spans="1:4" ht="26.4">
      <c r="A89" s="15" t="s">
        <v>62</v>
      </c>
      <c r="B89" s="3" t="s">
        <v>63</v>
      </c>
      <c r="C89" s="3" t="s">
        <v>88</v>
      </c>
      <c r="D89" s="33"/>
    </row>
    <row r="90" spans="1:4">
      <c r="A90" s="14"/>
      <c r="B90" s="5" t="s">
        <v>73</v>
      </c>
      <c r="C90" s="5"/>
      <c r="D90" s="32">
        <f>IFERROR(SUBTOTAL(109,D88:D89)/(2-(COUNTIF(D88:D89,"N/A"))),"NP")</f>
        <v>0</v>
      </c>
    </row>
    <row r="91" spans="1:4" s="20" customFormat="1" ht="14.4">
      <c r="A91" s="21"/>
      <c r="B91" s="21"/>
      <c r="C91" s="21"/>
      <c r="D91" s="22"/>
    </row>
    <row r="92" spans="1:4" s="18" customFormat="1" ht="15.6">
      <c r="A92" s="6"/>
      <c r="B92" s="7" t="s">
        <v>76</v>
      </c>
      <c r="C92" s="25" t="s">
        <v>133</v>
      </c>
      <c r="D92" s="36">
        <f>IFERROR(SUM(D15,D23,D27,D37,D42,D47,D55,D68,D86,D90)/(10-COUNTIF(D7:D90,"NP")),"N/A")</f>
        <v>0</v>
      </c>
    </row>
    <row r="93" spans="1:4"/>
    <row r="94" spans="1:4">
      <c r="A94" s="60"/>
      <c r="B94" s="56" t="s">
        <v>117</v>
      </c>
      <c r="C94" s="16" t="s">
        <v>109</v>
      </c>
      <c r="D94" s="31"/>
    </row>
    <row r="95" spans="1:4">
      <c r="A95" s="61"/>
      <c r="B95" s="57"/>
      <c r="C95" s="16" t="s">
        <v>110</v>
      </c>
      <c r="D95" s="31"/>
    </row>
    <row r="96" spans="1:4">
      <c r="A96" s="61"/>
      <c r="B96" s="57"/>
      <c r="C96" s="16" t="s">
        <v>111</v>
      </c>
      <c r="D96" s="31"/>
    </row>
    <row r="97" spans="1:4">
      <c r="A97" s="61"/>
      <c r="B97" s="57"/>
      <c r="C97" s="16" t="s">
        <v>78</v>
      </c>
      <c r="D97" s="31"/>
    </row>
    <row r="98" spans="1:4">
      <c r="A98" s="61"/>
      <c r="B98" s="57"/>
      <c r="C98" s="16" t="s">
        <v>112</v>
      </c>
      <c r="D98" s="31"/>
    </row>
    <row r="99" spans="1:4">
      <c r="A99" s="61"/>
      <c r="B99" s="57"/>
      <c r="C99" s="16" t="s">
        <v>113</v>
      </c>
      <c r="D99" s="31"/>
    </row>
    <row r="100" spans="1:4">
      <c r="A100" s="61"/>
      <c r="B100" s="57"/>
      <c r="C100" s="16" t="s">
        <v>114</v>
      </c>
      <c r="D100" s="31"/>
    </row>
    <row r="101" spans="1:4">
      <c r="A101" s="61"/>
      <c r="B101" s="57"/>
      <c r="C101" s="16" t="s">
        <v>115</v>
      </c>
      <c r="D101" s="31"/>
    </row>
    <row r="102" spans="1:4">
      <c r="A102" s="61"/>
      <c r="B102" s="58"/>
      <c r="C102" s="16" t="s">
        <v>116</v>
      </c>
      <c r="D102" s="31"/>
    </row>
    <row r="103" spans="1:4" ht="26.4">
      <c r="A103" s="61"/>
      <c r="B103" s="24" t="s">
        <v>118</v>
      </c>
      <c r="C103" s="23" t="s">
        <v>121</v>
      </c>
      <c r="D103" s="37"/>
    </row>
    <row r="104" spans="1:4" ht="39.6">
      <c r="A104" s="61"/>
      <c r="B104" s="24" t="s">
        <v>119</v>
      </c>
      <c r="C104" s="23" t="s">
        <v>121</v>
      </c>
      <c r="D104" s="37"/>
    </row>
    <row r="105" spans="1:4">
      <c r="A105" s="61"/>
      <c r="B105" s="62" t="s">
        <v>149</v>
      </c>
      <c r="C105" s="23" t="s">
        <v>150</v>
      </c>
      <c r="D105" s="37"/>
    </row>
    <row r="106" spans="1:4">
      <c r="A106" s="61"/>
      <c r="B106" s="63"/>
      <c r="C106" s="23" t="s">
        <v>151</v>
      </c>
      <c r="D106" s="37"/>
    </row>
    <row r="107" spans="1:4">
      <c r="A107" s="61"/>
      <c r="B107" s="63"/>
      <c r="C107" s="23" t="s">
        <v>152</v>
      </c>
      <c r="D107" s="37"/>
    </row>
    <row r="108" spans="1:4">
      <c r="A108" s="61"/>
      <c r="B108" s="64"/>
      <c r="C108" s="23" t="s">
        <v>153</v>
      </c>
      <c r="D108" s="37"/>
    </row>
    <row r="109" spans="1:4">
      <c r="A109" s="61"/>
      <c r="B109" s="24" t="s">
        <v>120</v>
      </c>
      <c r="C109" s="23" t="s">
        <v>121</v>
      </c>
      <c r="D109" s="38"/>
    </row>
    <row r="110" spans="1:4" s="47" customFormat="1" ht="14.4" thickBot="1">
      <c r="A110" s="43"/>
      <c r="B110" s="44"/>
      <c r="C110" s="45"/>
      <c r="D110" s="46"/>
    </row>
    <row r="111" spans="1:4" ht="220.5" customHeight="1" thickBot="1">
      <c r="A111" s="27"/>
      <c r="B111" s="53" t="s">
        <v>160</v>
      </c>
      <c r="C111" s="54"/>
      <c r="D111" s="55"/>
    </row>
    <row r="112" spans="1:4" hidden="1"/>
    <row r="113" hidden="1"/>
    <row r="114" hidden="1"/>
    <row r="115" hidden="1"/>
    <row r="116" hidden="1"/>
    <row r="117" hidden="1"/>
  </sheetData>
  <sheetProtection password="CDB2" sheet="1" objects="1" scenarios="1"/>
  <mergeCells count="16">
    <mergeCell ref="B111:D111"/>
    <mergeCell ref="B94:B102"/>
    <mergeCell ref="B12:B13"/>
    <mergeCell ref="B29:C29"/>
    <mergeCell ref="A94:A109"/>
    <mergeCell ref="A43:D43"/>
    <mergeCell ref="A48:D48"/>
    <mergeCell ref="A56:D56"/>
    <mergeCell ref="A69:D69"/>
    <mergeCell ref="A87:D87"/>
    <mergeCell ref="B105:B108"/>
    <mergeCell ref="A8:D8"/>
    <mergeCell ref="A16:D16"/>
    <mergeCell ref="A24:D24"/>
    <mergeCell ref="A28:D28"/>
    <mergeCell ref="A38:D38"/>
  </mergeCells>
  <conditionalFormatting sqref="D15 D27 D23 D37 D42 D47 D55 D86 D90 D92">
    <cfRule type="colorScale" priority="219">
      <colorScale>
        <cfvo type="num" val="1"/>
        <cfvo type="num" val="3"/>
        <cfvo type="num" val="5"/>
        <color rgb="FFF8696B"/>
        <color rgb="FFFFEB84"/>
        <color rgb="FF63BE7B"/>
      </colorScale>
    </cfRule>
  </conditionalFormatting>
  <conditionalFormatting sqref="D92">
    <cfRule type="iconSet" priority="754">
      <iconSet iconSet="3Symbols">
        <cfvo type="percent" val="0"/>
        <cfvo type="percent" val="33"/>
        <cfvo type="percent" val="67"/>
      </iconSet>
    </cfRule>
  </conditionalFormatting>
  <conditionalFormatting sqref="D68">
    <cfRule type="colorScale" priority="1">
      <colorScale>
        <cfvo type="num" val="1"/>
        <cfvo type="num" val="3"/>
        <cfvo type="num" val="5"/>
        <color rgb="FFF8696B"/>
        <color rgb="FFFFEB84"/>
        <color rgb="FF63BE7B"/>
      </colorScale>
    </cfRule>
  </conditionalFormatting>
  <dataValidations disablePrompts="1" count="7">
    <dataValidation type="list" allowBlank="1" showInputMessage="1" showErrorMessage="1" sqref="D9:D11 D46 D58:D59 D22 D78:D82 D70:D76 D84">
      <formula1>"1,2,3,4,5"</formula1>
    </dataValidation>
    <dataValidation type="list" allowBlank="1" showInputMessage="1" showErrorMessage="1" sqref="D77 D62 D30 D32 D51">
      <formula1>"N/A,1,5"</formula1>
    </dataValidation>
    <dataValidation type="list" allowBlank="1" showInputMessage="1" showErrorMessage="1" sqref="D83 D34:D36 D49 D17:D20 D39 D41 D25 D52:D53 D64">
      <formula1>"N/A,1,2,3,4,5"</formula1>
    </dataValidation>
    <dataValidation type="list" allowBlank="1" showInputMessage="1" showErrorMessage="1" sqref="D88:D89 D65:D66 D60:D61 D57 D44:D45 D26">
      <formula1>"1,5"</formula1>
    </dataValidation>
    <dataValidation type="list" allowBlank="1" showInputMessage="1" showErrorMessage="1" sqref="D94:D102">
      <formula1>"1,2,3,4,5,6,7,8,9,10"</formula1>
    </dataValidation>
    <dataValidation type="list" allowBlank="1" showInputMessage="1" showErrorMessage="1" sqref="D14">
      <formula1>"1,2,3,4,5"</formula1>
    </dataValidation>
    <dataValidation type="list" allowBlank="1" showInputMessage="1" showErrorMessage="1" sqref="D21">
      <formula1>"1,3,5"</formula1>
    </dataValidation>
  </dataValidations>
  <pageMargins left="0.7" right="0.7" top="0.75" bottom="0.75" header="0.3" footer="0.3"/>
  <pageSetup paperSize="9" scale="13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Instrucciones</vt:lpstr>
      <vt:lpstr>Cuestionario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2014-10-13T15:50:27Z</dcterms:modified>
</cp:coreProperties>
</file>