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760" tabRatio="620" firstSheet="1" activeTab="1"/>
  </bookViews>
  <sheets>
    <sheet name="Indice" sheetId="16" r:id="rId1"/>
    <sheet name="Gastos_TIC" sheetId="4" r:id="rId2"/>
    <sheet name="Gastos_Informaticos" sheetId="1" r:id="rId3"/>
    <sheet name="Inversiones_Equipo_Fisico" sheetId="2" r:id="rId4"/>
    <sheet name="Gastos_Software" sheetId="3" r:id="rId5"/>
    <sheet name="Gastos_Servicios_Informaticos" sheetId="17" r:id="rId6"/>
    <sheet name="Gastos_telecomunicaciones" sheetId="5" r:id="rId7"/>
    <sheet name="Estructura_Parque_Informatico" sheetId="6" r:id="rId8"/>
    <sheet name="Antiguedad" sheetId="7" r:id="rId9"/>
    <sheet name="Evolucion_Parque_Instalado" sheetId="8" r:id="rId10"/>
    <sheet name="Distribucion_Marcas_Base" sheetId="13" r:id="rId11"/>
    <sheet name="CRYSTAL_PERSIST" sheetId="15" state="veryHidden" r:id="rId12"/>
    <sheet name="Distribucion_Marcas_parque" sheetId="14" r:id="rId13"/>
    <sheet name="Software" sheetId="18" r:id="rId14"/>
    <sheet name="Personal_TIC" sheetId="9" r:id="rId15"/>
    <sheet name="Servidores virtuales" sheetId="19" r:id="rId16"/>
    <sheet name="Conectividad" sheetId="10" r:id="rId17"/>
    <sheet name="Firma_Electronica" sheetId="11" r:id="rId18"/>
    <sheet name="Teletrabajo" sheetId="12" r:id="rId19"/>
  </sheets>
  <definedNames>
    <definedName name="_Toc322592570" localSheetId="2">Gastos_Informaticos!#REF!</definedName>
    <definedName name="_Toc322592571" localSheetId="2">Gastos_Informaticos!$A$24</definedName>
    <definedName name="_Toc322592572" localSheetId="2">Gastos_Informaticos!$B$45</definedName>
    <definedName name="_Toc322592960" localSheetId="2">Gastos_Informaticos!$A$23</definedName>
    <definedName name="_Toc322594002" localSheetId="1">Gastos_TIC!$B$21</definedName>
    <definedName name="_Toc322594004" localSheetId="2">Gastos_Informaticos!$A$2</definedName>
    <definedName name="_Toc322594085" localSheetId="1">Gastos_TIC!$B$22</definedName>
    <definedName name="_Toc322594087" localSheetId="2">Gastos_Informaticos!$A$3</definedName>
    <definedName name="_Toc322595336" localSheetId="2">Gastos_Informaticos!#REF!</definedName>
    <definedName name="_Toc322595427" localSheetId="2">Gastos_Informaticos!$A$66</definedName>
    <definedName name="_Toc322605273" localSheetId="4">Gastos_Software!$A$25</definedName>
    <definedName name="_Toc322605274" localSheetId="4">Gastos_Software!$A$45</definedName>
    <definedName name="_Toc322605275" localSheetId="6">Gastos_telecomunicaciones!$A$33</definedName>
    <definedName name="_Toc322605294" localSheetId="14">Personal_TIC!$A$64</definedName>
    <definedName name="_Toc322605301" localSheetId="16">Conectividad!#REF!</definedName>
    <definedName name="_Toc322605757" localSheetId="2">Gastos_Informaticos!$A$89</definedName>
    <definedName name="_Toc322605758" localSheetId="2">Gastos_Informaticos!$A$109</definedName>
    <definedName name="_Toc322605759" localSheetId="2">Gastos_Informaticos!$A$130</definedName>
    <definedName name="_Toc322605760" localSheetId="2">Gastos_Informaticos!#REF!</definedName>
    <definedName name="_Toc322605762" localSheetId="2">Gastos_Informaticos!#REF!</definedName>
    <definedName name="_Toc322605763" localSheetId="2">Gastos_Informaticos!#REF!</definedName>
    <definedName name="_Toc322605764" localSheetId="2">Gastos_Informaticos!#REF!</definedName>
    <definedName name="_Toc322605766" localSheetId="2">Gastos_Informaticos!#REF!</definedName>
    <definedName name="_Toc322605767" localSheetId="2">Gastos_Informaticos!#REF!</definedName>
    <definedName name="_Toc322605768" localSheetId="2">Gastos_Informaticos!#REF!</definedName>
    <definedName name="_Toc322605769" localSheetId="4">Gastos_Software!$A$3</definedName>
    <definedName name="_Toc322605770" localSheetId="4">Gastos_Software!#REF!</definedName>
    <definedName name="_Toc322605772" localSheetId="6">Gastos_telecomunicaciones!$A$3</definedName>
    <definedName name="_Toc322605773" localSheetId="6">Gastos_telecomunicaciones!$A$23</definedName>
    <definedName name="_Toc322605774" localSheetId="7">Estructura_Parque_Informatico!$A$3</definedName>
    <definedName name="_Toc322605775" localSheetId="7">Estructura_Parque_Informatico!$A$12</definedName>
    <definedName name="_Toc322605776" localSheetId="7">Estructura_Parque_Informatico!$A$33</definedName>
    <definedName name="_Toc322605777" localSheetId="8">Antiguedad!$A$3</definedName>
    <definedName name="_Toc322605778" localSheetId="9">Evolucion_Parque_Instalado!$A$3</definedName>
    <definedName name="_Toc322605781" localSheetId="14">Personal_TIC!$A$3</definedName>
    <definedName name="_Toc322605783" localSheetId="14">Personal_TIC!$A$43</definedName>
    <definedName name="_Toc322605784" localSheetId="14">Personal_TIC!#REF!</definedName>
    <definedName name="_Toc322605786" localSheetId="16">Conectividad!#REF!</definedName>
    <definedName name="_Toc322605787" localSheetId="17">Firma_Electronica!#REF!</definedName>
    <definedName name="_Toc322605788" localSheetId="18">Teletrabajo!#REF!</definedName>
    <definedName name="_Toc431295880" localSheetId="14">Personal_TIC!$A$63</definedName>
    <definedName name="_Toc431295882" localSheetId="16">Conectividad!#REF!</definedName>
    <definedName name="_Toc431295904" localSheetId="2">Gastos_Informaticos!#REF!</definedName>
    <definedName name="_Toc431295905" localSheetId="2">Gastos_Informaticos!#REF!</definedName>
    <definedName name="_Toc431295906" localSheetId="2">Gastos_Informaticos!#REF!</definedName>
    <definedName name="_Toc431295908" localSheetId="2">Gastos_Informaticos!$A$44</definedName>
    <definedName name="_Toc431295909" localSheetId="2">Gastos_Informaticos!$A$65</definedName>
    <definedName name="_Toc431295910" localSheetId="2">Gastos_Informaticos!$A$88</definedName>
    <definedName name="_Toc431295911" localSheetId="2">Gastos_Informaticos!$A$108</definedName>
    <definedName name="_Toc431295912" localSheetId="2">Gastos_Informaticos!$A$129</definedName>
    <definedName name="_Toc431295913" localSheetId="2">Gastos_Informaticos!#REF!</definedName>
    <definedName name="_Toc431295914" localSheetId="2">Gastos_Informaticos!#REF!</definedName>
    <definedName name="_Toc431295915" localSheetId="2">Gastos_Informaticos!#REF!</definedName>
    <definedName name="_Toc431295916" localSheetId="2">Gastos_Informaticos!#REF!</definedName>
    <definedName name="_Toc431295917" localSheetId="2">Gastos_Informaticos!#REF!</definedName>
    <definedName name="_Toc431295918" localSheetId="2">Gastos_Informaticos!#REF!</definedName>
    <definedName name="_Toc431295919" localSheetId="2">Gastos_Informaticos!#REF!</definedName>
    <definedName name="_Toc431295920" localSheetId="2">Gastos_Informaticos!#REF!</definedName>
    <definedName name="_Toc431295921" localSheetId="2">Gastos_Informaticos!#REF!</definedName>
    <definedName name="_Toc431295922" localSheetId="4">Gastos_Software!$A$2</definedName>
    <definedName name="_Toc431295923" localSheetId="4">Gastos_Software!#REF!</definedName>
    <definedName name="_Toc431295924" localSheetId="4">Gastos_Software!#REF!</definedName>
    <definedName name="_Toc431295925" localSheetId="6">Gastos_telecomunicaciones!$A$2</definedName>
    <definedName name="_Toc431295926" localSheetId="6">Gastos_telecomunicaciones!$A$22</definedName>
    <definedName name="_Toc431295927" localSheetId="7">Estructura_Parque_Informatico!$A$2</definedName>
    <definedName name="_Toc431295928" localSheetId="7">Estructura_Parque_Informatico!$A$11</definedName>
    <definedName name="_Toc431295929" localSheetId="7">Estructura_Parque_Informatico!$A$32</definedName>
    <definedName name="_Toc431295930" localSheetId="8">Antiguedad!$A$2</definedName>
    <definedName name="_Toc431295931" localSheetId="8">Antiguedad!$A$22</definedName>
    <definedName name="_Toc431295932" localSheetId="8">Antiguedad!$A$30</definedName>
    <definedName name="_Toc431295933" localSheetId="9">Evolucion_Parque_Instalado!$A$2</definedName>
    <definedName name="_Toc431295934" localSheetId="9">Evolucion_Parque_Instalado!$A$11</definedName>
    <definedName name="_Toc431295935" localSheetId="9">Evolucion_Parque_Instalado!$A$39</definedName>
    <definedName name="_Toc431295936" localSheetId="14">Personal_TIC!$A$2</definedName>
    <definedName name="_Toc431295937" localSheetId="14">Personal_TIC!$A$23</definedName>
    <definedName name="_Toc431295938" localSheetId="14">Personal_TIC!$A$42</definedName>
    <definedName name="_Toc431295939" localSheetId="14">Personal_TIC!#REF!</definedName>
    <definedName name="_Toc431295940" localSheetId="14">Personal_TIC!#REF!</definedName>
    <definedName name="_Toc431295941" localSheetId="16">Conectividad!#REF!</definedName>
    <definedName name="_Toc431295942" localSheetId="17">Firma_Electronica!#REF!</definedName>
    <definedName name="_Toc431295943" localSheetId="18">Teletrabajo!#REF!</definedName>
    <definedName name="_Toc453152260" localSheetId="1">Gastos_TIC!#REF!</definedName>
    <definedName name="_Toc453152262" localSheetId="1">Gastos_TIC!$A$61</definedName>
    <definedName name="_Toc453845562" localSheetId="4">Gastos_Software!$A$24</definedName>
    <definedName name="_Toc453845563" localSheetId="4">Gastos_Software!$A$44</definedName>
    <definedName name="_Toc453845564" localSheetId="6">Gastos_telecomunicaciones!$A$32</definedName>
    <definedName name="Crystal_1_1_WEBI_DataGrid" hidden="1">Distribucion_Marcas_parque!#REF!</definedName>
    <definedName name="Crystal_1_1_WEBI_HHeading" localSheetId="2">Gastos_Informaticos!#REF!</definedName>
    <definedName name="Crystal_1_1_WEBI_HHeading" hidden="1">Distribucion_Marcas_parque!#REF!</definedName>
    <definedName name="Crystal_1_1_WEBI_Space" localSheetId="2">Gastos_Informaticos!#REF!</definedName>
    <definedName name="Crystal_1_1_WEBI_Table" hidden="1">Distribucion_Marcas_parque!#REF!</definedName>
    <definedName name="Crystal_1_1_WEBI_VHeading" localSheetId="2">Gastos_Informaticos!#REF!</definedName>
    <definedName name="Crystal_10_1_WEBI_DataGrid" hidden="1">Distribucion_Marcas_Base!$A$93:$C$103</definedName>
    <definedName name="Crystal_10_1_WEBI_HHeading" hidden="1">Distribucion_Marcas_Base!#REF!</definedName>
    <definedName name="Crystal_10_1_WEBI_Space" localSheetId="2">Gastos_Informaticos!#REF!</definedName>
    <definedName name="Crystal_10_1_WEBI_Table" hidden="1">Distribucion_Marcas_Base!$A$93:$C$103</definedName>
    <definedName name="Crystal_10_1_WEBI_VHeading" localSheetId="2">Gastos_Informaticos!#REF!</definedName>
    <definedName name="Crystal_100_1_WEBI_DataGrid" localSheetId="13">Software!#REF!</definedName>
    <definedName name="Crystal_100_1_WEBI_HHeading" localSheetId="13">Software!#REF!</definedName>
    <definedName name="Crystal_11_1_WEBI_DataGrid" localSheetId="10" hidden="1">Distribucion_Marcas_Base!#REF!</definedName>
    <definedName name="Crystal_11_1_WEBI_DataGrid" hidden="1">Distribucion_Marcas_parque!#REF!</definedName>
    <definedName name="Crystal_11_1_WEBI_HHeading" localSheetId="4">Gastos_Software!#REF!</definedName>
    <definedName name="Crystal_11_1_WEBI_HHeading" hidden="1">Distribucion_Marcas_parque!#REF!</definedName>
    <definedName name="Crystal_11_1_WEBI_Space" localSheetId="4">Gastos_Software!#REF!</definedName>
    <definedName name="Crystal_11_1_WEBI_Table" hidden="1">Distribucion_Marcas_parque!#REF!</definedName>
    <definedName name="Crystal_11_1_WEBI_VHeading" localSheetId="4">Gastos_Software!#REF!</definedName>
    <definedName name="Crystal_12_1_WEBI_DataGrid" localSheetId="10" hidden="1">Distribucion_Marcas_Base!$A$6:$C$12</definedName>
    <definedName name="Crystal_12_1_WEBI_HHeading" localSheetId="6">Gastos_telecomunicaciones!#REF!</definedName>
    <definedName name="Crystal_12_1_WEBI_HHeading" hidden="1">Distribucion_Marcas_Base!#REF!</definedName>
    <definedName name="Crystal_12_1_WEBI_Space" localSheetId="6">Gastos_telecomunicaciones!#REF!</definedName>
    <definedName name="Crystal_12_1_WEBI_Table" hidden="1">Distribucion_Marcas_Base!$A$6:$C$12</definedName>
    <definedName name="Crystal_12_1_WEBI_VHeading" localSheetId="6">Gastos_telecomunicaciones!#REF!</definedName>
    <definedName name="Crystal_13_1_WEBI_DataGrid" hidden="1">Distribucion_Marcas_Base!#REF!</definedName>
    <definedName name="Crystal_13_1_WEBI_HHeading" hidden="1">Distribucion_Marcas_Base!#REF!</definedName>
    <definedName name="Crystal_13_1_WEBI_Space" localSheetId="2">Gastos_Informaticos!#REF!</definedName>
    <definedName name="Crystal_13_1_WEBI_Table" hidden="1">Distribucion_Marcas_Base!#REF!</definedName>
    <definedName name="Crystal_13_1_WEBI_VHeading" localSheetId="2">Gastos_Informaticos!#REF!</definedName>
    <definedName name="Crystal_14_1_WEBI_DataGrid" localSheetId="7">Estructura_Parque_Informatico!#REF!</definedName>
    <definedName name="Crystal_14_1_WEBI_DataGrid" hidden="1">Distribucion_Marcas_Base!$I$20:$J$26</definedName>
    <definedName name="Crystal_14_1_WEBI_HHeading" localSheetId="7">Estructura_Parque_Informatico!#REF!</definedName>
    <definedName name="Crystal_14_1_WEBI_HHeading" hidden="1">Distribucion_Marcas_Base!#REF!</definedName>
    <definedName name="Crystal_14_1_WEBI_Table" hidden="1">Distribucion_Marcas_Base!$I$20:$J$26</definedName>
    <definedName name="Crystal_15_1_WEBI_DataGrid" localSheetId="10" hidden="1">Distribucion_Marcas_Base!#REF!</definedName>
    <definedName name="Crystal_15_1_WEBI_HHeading" localSheetId="7">Estructura_Parque_Informatico!#REF!</definedName>
    <definedName name="Crystal_15_1_WEBI_HHeading" hidden="1">Distribucion_Marcas_Base!#REF!</definedName>
    <definedName name="Crystal_15_1_WEBI_Space" localSheetId="7">Estructura_Parque_Informatico!#REF!</definedName>
    <definedName name="Crystal_15_1_WEBI_Table" hidden="1">Distribucion_Marcas_Base!#REF!</definedName>
    <definedName name="Crystal_15_1_WEBI_VHeading" localSheetId="7">Estructura_Parque_Informatico!#REF!</definedName>
    <definedName name="Crystal_16_1_WEBI_DataGrid" hidden="1">Conectividad!#REF!</definedName>
    <definedName name="Crystal_16_1_WEBI_HHeading" localSheetId="7">Estructura_Parque_Informatico!#REF!</definedName>
    <definedName name="Crystal_16_1_WEBI_HHeading" hidden="1">Conectividad!#REF!</definedName>
    <definedName name="Crystal_16_1_WEBI_Space" localSheetId="7">Estructura_Parque_Informatico!#REF!</definedName>
    <definedName name="Crystal_16_1_WEBI_Table" hidden="1">Conectividad!#REF!</definedName>
    <definedName name="Crystal_16_1_WEBI_VHeading" localSheetId="7">Estructura_Parque_Informatico!#REF!</definedName>
    <definedName name="Crystal_17_1_WEBI_DataGrid" localSheetId="10">Distribucion_Marcas_Base!#REF!</definedName>
    <definedName name="Crystal_17_1_WEBI_DataGrid" hidden="1">Distribucion_Marcas_parque!#REF!</definedName>
    <definedName name="Crystal_17_1_WEBI_HHeading" localSheetId="8">Antiguedad!#REF!</definedName>
    <definedName name="Crystal_17_1_WEBI_HHeading" hidden="1">Distribucion_Marcas_parque!#REF!</definedName>
    <definedName name="Crystal_17_1_WEBI_Space" localSheetId="8">Antiguedad!#REF!</definedName>
    <definedName name="Crystal_17_1_WEBI_Table" hidden="1">Distribucion_Marcas_parque!#REF!</definedName>
    <definedName name="Crystal_17_1_WEBI_VHeading" localSheetId="8">Antiguedad!#REF!</definedName>
    <definedName name="Crystal_18_1_WEBI_DataGrid" localSheetId="10">Distribucion_Marcas_Base!#REF!</definedName>
    <definedName name="Crystal_18_1_WEBI_DataGrid" hidden="1">Distribucion_Marcas_parque!#REF!</definedName>
    <definedName name="Crystal_18_1_WEBI_HHeading" localSheetId="8">Antiguedad!#REF!</definedName>
    <definedName name="Crystal_18_1_WEBI_HHeading" hidden="1">Distribucion_Marcas_parque!#REF!</definedName>
    <definedName name="Crystal_18_1_WEBI_Space" localSheetId="8">Antiguedad!#REF!</definedName>
    <definedName name="Crystal_18_1_WEBI_Table" hidden="1">Distribucion_Marcas_parque!#REF!</definedName>
    <definedName name="Crystal_18_1_WEBI_VHeading" localSheetId="8">Antiguedad!#REF!</definedName>
    <definedName name="Crystal_19_1_WEBI_DataGrid" hidden="1">Distribucion_Marcas_parque!#REF!</definedName>
    <definedName name="Crystal_19_1_WEBI_HHeading" localSheetId="8">Antiguedad!#REF!</definedName>
    <definedName name="Crystal_19_1_WEBI_HHeading" hidden="1">Distribucion_Marcas_parque!#REF!</definedName>
    <definedName name="Crystal_19_1_WEBI_Space" localSheetId="8">Antiguedad!#REF!</definedName>
    <definedName name="Crystal_19_1_WEBI_Table" hidden="1">Distribucion_Marcas_parque!#REF!</definedName>
    <definedName name="Crystal_19_1_WEBI_VHeading" localSheetId="8">Antiguedad!#REF!</definedName>
    <definedName name="Crystal_2_1_WEBI_DataGrid" hidden="1">Personal_TIC!#REF!</definedName>
    <definedName name="Crystal_2_1_WEBI_HHeading" localSheetId="2">Gastos_Informaticos!#REF!</definedName>
    <definedName name="Crystal_2_1_WEBI_HHeading" hidden="1">Personal_TIC!#REF!</definedName>
    <definedName name="Crystal_2_1_WEBI_ReportCrossTab" hidden="1">Personal_TIC!#REF!</definedName>
    <definedName name="Crystal_2_1_WEBI_Space" localSheetId="2">Gastos_Informaticos!#REF!</definedName>
    <definedName name="Crystal_2_1_WEBI_Space" hidden="1">Personal_TIC!#REF!</definedName>
    <definedName name="Crystal_2_1_WEBI_Table" hidden="1">Distribucion_Marcas_Base!#REF!</definedName>
    <definedName name="Crystal_2_1_WEBI_VHeading" localSheetId="2">Gastos_Informaticos!#REF!</definedName>
    <definedName name="Crystal_2_1_WEBI_VHeading" hidden="1">Personal_TIC!#REF!</definedName>
    <definedName name="Crystal_20_1_WEBI_DataGrid" localSheetId="10">Distribucion_Marcas_Base!#REF!</definedName>
    <definedName name="Crystal_20_1_WEBI_DataGrid" hidden="1">Conectividad!#REF!</definedName>
    <definedName name="Crystal_20_1_WEBI_HHeading" localSheetId="9">Evolucion_Parque_Instalado!#REF!</definedName>
    <definedName name="Crystal_20_1_WEBI_Space" localSheetId="9">Evolucion_Parque_Instalado!#REF!</definedName>
    <definedName name="Crystal_20_1_WEBI_Table" hidden="1">Conectividad!#REF!</definedName>
    <definedName name="Crystal_20_1_WEBI_VHeading" localSheetId="9">Evolucion_Parque_Instalado!#REF!</definedName>
    <definedName name="Crystal_20_1_WEBI_VHeading" hidden="1">Conectividad!#REF!</definedName>
    <definedName name="Crystal_21_1_WEBI_DataGrid" localSheetId="10">Distribucion_Marcas_Base!#REF!</definedName>
    <definedName name="Crystal_21_1_WEBI_DataGrid" hidden="1">Gastos_TIC!$A$6:$G$19</definedName>
    <definedName name="Crystal_21_1_WEBI_HHeading" localSheetId="10">Distribucion_Marcas_Base!#REF!</definedName>
    <definedName name="Crystal_21_1_WEBI_HHeading" hidden="1">Gastos_TIC!$A$3:$G$4</definedName>
    <definedName name="Crystal_21_1_WEBI_Space" localSheetId="3">Inversiones_Equipo_Fisico!#REF!</definedName>
    <definedName name="Crystal_21_1_WEBI_Table" hidden="1">Gastos_TIC!$A$3:$G$18</definedName>
    <definedName name="Crystal_21_1_WEBI_VHeading" hidden="1">'Servidores virtuales'!#REF!</definedName>
    <definedName name="Crystal_22_1_WEBI_DataGrid" hidden="1">Gastos_Informaticos!#REF!</definedName>
    <definedName name="Crystal_22_1_WEBI_HHeading" hidden="1">Gastos_Informaticos!#REF!</definedName>
    <definedName name="Crystal_22_1_WEBI_ReportCrossTab" hidden="1">Gastos_Informaticos!#REF!</definedName>
    <definedName name="Crystal_22_1_WEBI_Space" hidden="1">Gastos_Informaticos!#REF!</definedName>
    <definedName name="Crystal_22_1_WEBI_Table" hidden="1">Conectividad!#REF!</definedName>
    <definedName name="Crystal_22_1_WEBI_VHeading" hidden="1">Gastos_Informaticos!$I$29:$I$42</definedName>
    <definedName name="Crystal_23_1_WEBI_DataGrid" localSheetId="12">Distribucion_Marcas_parque!#REF!</definedName>
    <definedName name="Crystal_23_1_WEBI_DataGrid" hidden="1">Gastos_Informaticos!#REF!</definedName>
    <definedName name="Crystal_23_1_WEBI_HHeading" localSheetId="12">Distribucion_Marcas_parque!#REF!</definedName>
    <definedName name="Crystal_23_1_WEBI_HHeading" hidden="1">Gastos_Informaticos!#REF!</definedName>
    <definedName name="Crystal_23_1_WEBI_ReportCrossTab" hidden="1">Gastos_Informaticos!#REF!</definedName>
    <definedName name="Crystal_23_1_WEBI_Space" hidden="1">Gastos_Informaticos!#REF!</definedName>
    <definedName name="Crystal_23_1_WEBI_Table" hidden="1">Conectividad!#REF!</definedName>
    <definedName name="Crystal_23_1_WEBI_VHeading" hidden="1">Gastos_Informaticos!#REF!</definedName>
    <definedName name="Crystal_24_1_WEBI_DataGrid" localSheetId="12">Distribucion_Marcas_parque!#REF!</definedName>
    <definedName name="Crystal_24_1_WEBI_DataGrid" hidden="1">Gastos_Software!$B$4:$L$7</definedName>
    <definedName name="Crystal_24_1_WEBI_HHeading" localSheetId="12">Distribucion_Marcas_parque!#REF!</definedName>
    <definedName name="Crystal_24_1_WEBI_HHeading" hidden="1">Gastos_Software!$B$4:$L$4</definedName>
    <definedName name="Crystal_24_1_WEBI_ReportCrossTab" hidden="1">Gastos_Software!$A$4:$L$7</definedName>
    <definedName name="Crystal_24_1_WEBI_Space" hidden="1">Gastos_Software!$A$4:$L$4</definedName>
    <definedName name="Crystal_24_1_WEBI_Table" hidden="1">Conectividad!#REF!</definedName>
    <definedName name="Crystal_24_1_WEBI_VHeading" hidden="1">Gastos_Software!#REF!</definedName>
    <definedName name="Crystal_25_1_WEBI_DataGrid" hidden="1">Conectividad!#REF!</definedName>
    <definedName name="Crystal_25_1_WEBI_HHeading" localSheetId="3">Inversiones_Equipo_Fisico!$B$185</definedName>
    <definedName name="Crystal_25_1_WEBI_Space" localSheetId="3">Inversiones_Equipo_Fisico!$A$185</definedName>
    <definedName name="Crystal_25_1_WEBI_Table" hidden="1">Conectividad!#REF!</definedName>
    <definedName name="Crystal_25_1_WEBI_VHeading" hidden="1">Conectividad!#REF!</definedName>
    <definedName name="Crystal_26_1_WEBI_DataGrid" hidden="1">Conectividad!#REF!</definedName>
    <definedName name="Crystal_26_1_WEBI_Table" hidden="1">Conectividad!#REF!</definedName>
    <definedName name="Crystal_26_1_WEBI_VHeading" hidden="1">Conectividad!#REF!</definedName>
    <definedName name="Crystal_27_1_WEBI_DataGrid" localSheetId="12">Distribucion_Marcas_parque!#REF!</definedName>
    <definedName name="Crystal_27_1_WEBI_DataGrid" hidden="1">Conectividad!#REF!</definedName>
    <definedName name="Crystal_27_1_WEBI_HHeading" localSheetId="12">Distribucion_Marcas_parque!#REF!</definedName>
    <definedName name="Crystal_27_1_WEBI_Space" localSheetId="4">Gastos_Software!$A$4</definedName>
    <definedName name="Crystal_27_1_WEBI_Table" hidden="1">Conectividad!#REF!</definedName>
    <definedName name="Crystal_27_1_WEBI_VHeading" hidden="1">Conectividad!#REF!</definedName>
    <definedName name="Crystal_28_1_WEBI_DataGrid" localSheetId="12">Distribucion_Marcas_parque!#REF!</definedName>
    <definedName name="Crystal_28_1_WEBI_DataGrid" hidden="1">Gastos_Servicios_Informaticos!$B$5:$I$19</definedName>
    <definedName name="Crystal_28_1_WEBI_HHeading" localSheetId="12">Distribucion_Marcas_parque!#REF!</definedName>
    <definedName name="Crystal_28_1_WEBI_HHeading" hidden="1">Gastos_Servicios_Informaticos!$B$5:$I$5</definedName>
    <definedName name="Crystal_28_1_WEBI_ReportCrossTab" hidden="1">Gastos_Servicios_Informaticos!$A$5:$I$19</definedName>
    <definedName name="Crystal_28_1_WEBI_Space" hidden="1">Gastos_Servicios_Informaticos!$A$5:$I$5</definedName>
    <definedName name="Crystal_28_1_WEBI_Table" hidden="1">Conectividad!#REF!</definedName>
    <definedName name="Crystal_28_1_WEBI_VHeading" hidden="1">Gastos_Servicios_Informaticos!$A$8:$A$19</definedName>
    <definedName name="Crystal_29_1_WEBI_DataGrid" localSheetId="12">Distribucion_Marcas_parque!#REF!</definedName>
    <definedName name="Crystal_29_1_WEBI_DataGrid" hidden="1">Gastos_Informaticos!$B$67:$I$86</definedName>
    <definedName name="Crystal_29_1_WEBI_HHeading" localSheetId="12">Distribucion_Marcas_parque!#REF!</definedName>
    <definedName name="Crystal_29_1_WEBI_HHeading" hidden="1">Gastos_Informaticos!$B$67:$I$68</definedName>
    <definedName name="Crystal_29_1_WEBI_ReportCrossTab" hidden="1">Gastos_Informaticos!$A$67:$I$86</definedName>
    <definedName name="Crystal_29_1_WEBI_Space" hidden="1">Gastos_Informaticos!$A$67:$I$68</definedName>
    <definedName name="Crystal_29_1_WEBI_VHeading" hidden="1">Gastos_Informaticos!$S$71:$S$86</definedName>
    <definedName name="Crystal_3_1_WEBI_DataGrid" hidden="1">Personal_TIC!#REF!</definedName>
    <definedName name="Crystal_3_1_WEBI_HHeading" localSheetId="2">Gastos_Informaticos!#REF!</definedName>
    <definedName name="Crystal_3_1_WEBI_HHeading" hidden="1">Personal_TIC!#REF!</definedName>
    <definedName name="Crystal_3_1_WEBI_Space" localSheetId="2">Gastos_Informaticos!#REF!</definedName>
    <definedName name="Crystal_3_1_WEBI_Table" hidden="1">Personal_TIC!#REF!</definedName>
    <definedName name="Crystal_3_1_WEBI_VHeading" localSheetId="2">Gastos_Informaticos!#REF!</definedName>
    <definedName name="Crystal_30_1_WEBI_DataGrid" localSheetId="12">Distribucion_Marcas_parque!#REF!</definedName>
    <definedName name="Crystal_30_1_WEBI_DataGrid" hidden="1">Gastos_Informaticos!#REF!</definedName>
    <definedName name="Crystal_30_1_WEBI_HHeading" localSheetId="12">Distribucion_Marcas_parque!#REF!</definedName>
    <definedName name="Crystal_30_1_WEBI_HHeading" hidden="1">Gastos_Informaticos!#REF!</definedName>
    <definedName name="Crystal_30_1_WEBI_ReportCrossTab" hidden="1">Gastos_Informaticos!#REF!</definedName>
    <definedName name="Crystal_30_1_WEBI_Space" hidden="1">Gastos_Informaticos!#REF!</definedName>
    <definedName name="Crystal_30_1_WEBI_VHeading" hidden="1">Gastos_Informaticos!#REF!</definedName>
    <definedName name="Crystal_31_1_WEBI_DataGrid" hidden="1">Gastos_Informaticos!#REF!</definedName>
    <definedName name="Crystal_31_1_WEBI_HHeading" hidden="1">Gastos_Informaticos!#REF!</definedName>
    <definedName name="Crystal_31_1_WEBI_ReportCrossTab" hidden="1">Gastos_Informaticos!#REF!</definedName>
    <definedName name="Crystal_31_1_WEBI_Space" hidden="1">Gastos_Informaticos!#REF!</definedName>
    <definedName name="Crystal_31_1_WEBI_Table" hidden="1">Gastos_TIC!#REF!</definedName>
    <definedName name="Crystal_31_1_WEBI_VHeading" hidden="1">Gastos_Informaticos!#REF!</definedName>
    <definedName name="Crystal_32_1_WEBI_DataGrid" hidden="1">Gastos_Informaticos!$B$131:$E$138</definedName>
    <definedName name="Crystal_32_1_WEBI_HHeading" localSheetId="14">Personal_TIC!#REF!</definedName>
    <definedName name="Crystal_32_1_WEBI_HHeading" hidden="1">Gastos_Informaticos!$B$131:$E$131</definedName>
    <definedName name="Crystal_32_1_WEBI_ReportCrossTab" hidden="1">Gastos_Informaticos!$A$131:$E$138</definedName>
    <definedName name="Crystal_32_1_WEBI_Space" localSheetId="14">Personal_TIC!#REF!</definedName>
    <definedName name="Crystal_32_1_WEBI_Space" hidden="1">Gastos_Informaticos!$A$131:$E$131</definedName>
    <definedName name="Crystal_32_1_WEBI_Table" hidden="1">Gastos_TIC!#REF!</definedName>
    <definedName name="Crystal_32_1_WEBI_VHeading" localSheetId="14">Personal_TIC!#REF!</definedName>
    <definedName name="Crystal_32_1_WEBI_VHeading" hidden="1">Gastos_Informaticos!$A$133:$A$140</definedName>
    <definedName name="Crystal_33_1_WEBI_DataGrid" localSheetId="14">Personal_TIC!#REF!</definedName>
    <definedName name="Crystal_33_1_WEBI_DataGrid" hidden="1">Inversiones_Equipo_Fisico!$B$4:$I$19</definedName>
    <definedName name="Crystal_33_1_WEBI_HHeading" localSheetId="14">Personal_TIC!#REF!</definedName>
    <definedName name="Crystal_33_1_WEBI_HHeading" hidden="1">Inversiones_Equipo_Fisico!$B$4:$I$5</definedName>
    <definedName name="Crystal_33_1_WEBI_ReportCrossTab" hidden="1">Inversiones_Equipo_Fisico!$A$4:$I$19</definedName>
    <definedName name="Crystal_33_1_WEBI_Space" hidden="1">Inversiones_Equipo_Fisico!$A$4:$I$5</definedName>
    <definedName name="Crystal_33_1_WEBI_Table" hidden="1">Gastos_TIC!#REF!</definedName>
    <definedName name="Crystal_33_1_WEBI_VHeading" hidden="1">Inversiones_Equipo_Fisico!$J$8:$J$21</definedName>
    <definedName name="Crystal_34_1_WEBI_DataGrid" hidden="1">Gastos_Informaticos!$B$25:$H$40</definedName>
    <definedName name="Crystal_34_1_WEBI_HHeading" hidden="1">Gastos_Informaticos!$B$25:$H$26</definedName>
    <definedName name="Crystal_34_1_WEBI_ReportCrossTab" hidden="1">Gastos_Informaticos!$A$25:$H$40</definedName>
    <definedName name="Crystal_34_1_WEBI_Space" hidden="1">Gastos_Informaticos!$A$25:$H$26</definedName>
    <definedName name="Crystal_34_1_WEBI_Table" hidden="1">Gastos_TIC!#REF!</definedName>
    <definedName name="Crystal_34_1_WEBI_VHeading" hidden="1">Gastos_Informaticos!$B$28:$B$41</definedName>
    <definedName name="Crystal_35_1_WEBI_DataGrid" localSheetId="16">Conectividad!#REF!</definedName>
    <definedName name="Crystal_35_1_WEBI_DataGrid" hidden="1">Gastos_Informaticos!$B$46:$F$62</definedName>
    <definedName name="Crystal_35_1_WEBI_HHeading" localSheetId="16">Conectividad!#REF!</definedName>
    <definedName name="Crystal_35_1_WEBI_HHeading" hidden="1">Gastos_Informaticos!$B$46:$F$46</definedName>
    <definedName name="Crystal_35_1_WEBI_ReportCrossTab" hidden="1">Gastos_Informaticos!$A$46:$F$62</definedName>
    <definedName name="Crystal_35_1_WEBI_Space" localSheetId="8">Antiguedad!#REF!</definedName>
    <definedName name="Crystal_35_1_WEBI_Space" hidden="1">Gastos_Informaticos!$A$46:$F$46</definedName>
    <definedName name="Crystal_35_1_WEBI_Table" hidden="1">Gastos_TIC!#REF!</definedName>
    <definedName name="Crystal_35_1_WEBI_VHeading" localSheetId="8">Antiguedad!#REF!</definedName>
    <definedName name="Crystal_35_1_WEBI_VHeading" hidden="1">Gastos_Informaticos!$A$48:$A$62</definedName>
    <definedName name="Crystal_36_1_WEBI_DataGrid" hidden="1">Gastos_TIC!$A$66:$D$73</definedName>
    <definedName name="Crystal_36_1_WEBI_HHeading" localSheetId="14">Personal_TIC!#REF!</definedName>
    <definedName name="Crystal_36_1_WEBI_HHeading" hidden="1">Gastos_TIC!$A$64:$D$64</definedName>
    <definedName name="Crystal_36_1_WEBI_Space" localSheetId="14">Personal_TIC!#REF!</definedName>
    <definedName name="Crystal_36_1_WEBI_Table" hidden="1">Gastos_TIC!$A$64:$D$72</definedName>
    <definedName name="Crystal_36_1_WEBI_VHeading" localSheetId="14">Personal_TIC!#REF!</definedName>
    <definedName name="Crystal_37_1_WEBI_DataGrid" hidden="1">Inversiones_Equipo_Fisico!$B$26:$G$41</definedName>
    <definedName name="Crystal_37_1_WEBI_HHeading" localSheetId="2">Gastos_Informaticos!#REF!</definedName>
    <definedName name="Crystal_37_1_WEBI_HHeading" hidden="1">Inversiones_Equipo_Fisico!$B$26:$G$27</definedName>
    <definedName name="Crystal_37_1_WEBI_ReportCrossTab" hidden="1">Inversiones_Equipo_Fisico!$A$26:$G$41</definedName>
    <definedName name="Crystal_37_1_WEBI_Space" localSheetId="2">Gastos_Informaticos!#REF!</definedName>
    <definedName name="Crystal_37_1_WEBI_Space" hidden="1">Inversiones_Equipo_Fisico!$A$26:$G$27</definedName>
    <definedName name="Crystal_37_1_WEBI_VHeading" localSheetId="2">Gastos_Informaticos!#REF!</definedName>
    <definedName name="Crystal_37_1_WEBI_VHeading" hidden="1">Inversiones_Equipo_Fisico!$H$29:$H$42</definedName>
    <definedName name="Crystal_38_1_WEBI_DataGrid" localSheetId="17">Firma_Electronica!#REF!</definedName>
    <definedName name="Crystal_38_1_WEBI_DataGrid" hidden="1">Inversiones_Equipo_Fisico!$B$47:$I$62</definedName>
    <definedName name="Crystal_38_1_WEBI_HHeading" localSheetId="17">Firma_Electronica!#REF!</definedName>
    <definedName name="Crystal_38_1_WEBI_HHeading" hidden="1">Inversiones_Equipo_Fisico!$B$47:$I$48</definedName>
    <definedName name="Crystal_38_1_WEBI_ReportCrossTab" hidden="1">Inversiones_Equipo_Fisico!$A$47:$I$62</definedName>
    <definedName name="Crystal_38_1_WEBI_Space" hidden="1">Inversiones_Equipo_Fisico!$A$47:$I$48</definedName>
    <definedName name="Crystal_38_1_WEBI_VHeading" hidden="1">Inversiones_Equipo_Fisico!$J$51:$J$64</definedName>
    <definedName name="Crystal_39_1_WEBI_DataGrid" hidden="1">Inversiones_Equipo_Fisico!$B$69:$M$84</definedName>
    <definedName name="Crystal_39_1_WEBI_HHeading" hidden="1">Inversiones_Equipo_Fisico!$B$69:$M$70</definedName>
    <definedName name="Crystal_39_1_WEBI_ReportCrossTab" hidden="1">Inversiones_Equipo_Fisico!$A$69:$M$84</definedName>
    <definedName name="Crystal_39_1_WEBI_Space" hidden="1">Inversiones_Equipo_Fisico!$A$69:$M$70</definedName>
    <definedName name="Crystal_39_1_WEBI_VHeading" hidden="1">Inversiones_Equipo_Fisico!$A$74:$A$87</definedName>
    <definedName name="Crystal_4_1_WEBI_DataGrid" localSheetId="10" hidden="1">Distribucion_Marcas_Base!#REF!</definedName>
    <definedName name="Crystal_4_1_WEBI_DataGrid" hidden="1">Distribucion_Marcas_parque!#REF!</definedName>
    <definedName name="Crystal_4_1_WEBI_HHeading" localSheetId="2">Gastos_Informaticos!#REF!</definedName>
    <definedName name="Crystal_4_1_WEBI_HHeading" hidden="1">Distribucion_Marcas_parque!#REF!</definedName>
    <definedName name="Crystal_4_1_WEBI_Space" localSheetId="2">Gastos_Informaticos!#REF!</definedName>
    <definedName name="Crystal_4_1_WEBI_Table" hidden="1">Distribucion_Marcas_parque!#REF!</definedName>
    <definedName name="Crystal_4_1_WEBI_VHeading" localSheetId="2">Gastos_Informaticos!#REF!</definedName>
    <definedName name="Crystal_40_1_WEBI_DataGrid" hidden="1">Gastos_Servicios_Informaticos!$B$24:$I$39</definedName>
    <definedName name="Crystal_40_1_WEBI_HHeading" hidden="1">Gastos_Servicios_Informaticos!#REF!</definedName>
    <definedName name="Crystal_40_1_WEBI_ReportCrossTab" hidden="1">Gastos_Servicios_Informaticos!$A$24:$I$39</definedName>
    <definedName name="Crystal_40_1_WEBI_Space" hidden="1">Gastos_Servicios_Informaticos!#REF!</definedName>
    <definedName name="Crystal_40_1_WEBI_VHeading" hidden="1">Gastos_Servicios_Informaticos!$A$39:$A$41</definedName>
    <definedName name="Crystal_41_1_WEBI_DataGrid" hidden="1">Inversiones_Equipo_Fisico!$K$93:$R$113</definedName>
    <definedName name="Crystal_41_1_WEBI_HHeading" hidden="1">Inversiones_Equipo_Fisico!$B$93:$I$94</definedName>
    <definedName name="Crystal_41_1_WEBI_ReportCrossTab" hidden="1">Inversiones_Equipo_Fisico!$J$93:$R$113</definedName>
    <definedName name="Crystal_41_1_WEBI_Space" hidden="1">Inversiones_Equipo_Fisico!$A$93:$I$94</definedName>
    <definedName name="Crystal_41_1_WEBI_VHeading" hidden="1">Inversiones_Equipo_Fisico!$J$97:$J$114</definedName>
    <definedName name="Crystal_42_1_WEBI_DataGrid" localSheetId="18">Teletrabajo!#REF!</definedName>
    <definedName name="Crystal_42_1_WEBI_DataGrid" hidden="1">Inversiones_Equipo_Fisico!$B$119:$G$130</definedName>
    <definedName name="Crystal_42_1_WEBI_HHeading" localSheetId="18">Teletrabajo!#REF!</definedName>
    <definedName name="Crystal_42_1_WEBI_HHeading" hidden="1">Inversiones_Equipo_Fisico!$B$119:$G$120</definedName>
    <definedName name="Crystal_42_1_WEBI_ReportCrossTab" hidden="1">Inversiones_Equipo_Fisico!$A$119:$G$130</definedName>
    <definedName name="Crystal_42_1_WEBI_Space" hidden="1">Inversiones_Equipo_Fisico!$A$119:$G$120</definedName>
    <definedName name="Crystal_42_1_WEBI_VHeading" hidden="1">Inversiones_Equipo_Fisico!$A$122:$A$131</definedName>
    <definedName name="Crystal_43_1_WEBI_DataGrid" hidden="1">Inversiones_Equipo_Fisico!$K$135:$R$150</definedName>
    <definedName name="Crystal_43_1_WEBI_HHeading" hidden="1">Inversiones_Equipo_Fisico!$B$135:$I$136</definedName>
    <definedName name="Crystal_43_1_WEBI_ReportCrossTab" hidden="1">Inversiones_Equipo_Fisico!$J$135:$R$150</definedName>
    <definedName name="Crystal_43_1_WEBI_Space" hidden="1">Inversiones_Equipo_Fisico!$A$135:$I$136</definedName>
    <definedName name="Crystal_43_1_WEBI_VHeading" hidden="1">Inversiones_Equipo_Fisico!$J$139:$J$151</definedName>
    <definedName name="Crystal_44_1_WEBI_DataGrid" hidden="1">Inversiones_Equipo_Fisico!$B$155:$M$176</definedName>
    <definedName name="Crystal_44_1_WEBI_HHeading" localSheetId="2">Gastos_Informaticos!#REF!</definedName>
    <definedName name="Crystal_44_1_WEBI_HHeading" hidden="1">Inversiones_Equipo_Fisico!$B$155:$M$156</definedName>
    <definedName name="Crystal_44_1_WEBI_ReportCrossTab" hidden="1">Inversiones_Equipo_Fisico!$A$155:$M$176</definedName>
    <definedName name="Crystal_44_1_WEBI_Space" localSheetId="2">Gastos_Informaticos!#REF!</definedName>
    <definedName name="Crystal_44_1_WEBI_Space" hidden="1">Inversiones_Equipo_Fisico!$A$155:$M$156</definedName>
    <definedName name="Crystal_44_1_WEBI_VHeading" localSheetId="2">Gastos_Informaticos!#REF!</definedName>
    <definedName name="Crystal_44_1_WEBI_VHeading" hidden="1">Inversiones_Equipo_Fisico!$N$160:$N$177</definedName>
    <definedName name="Crystal_45_1_WEBI_DataGrid" hidden="1">Inversiones_Equipo_Fisico!$B$185:$E$193</definedName>
    <definedName name="Crystal_45_1_WEBI_HHeading" hidden="1">Inversiones_Equipo_Fisico!$B$185:$E$185</definedName>
    <definedName name="Crystal_45_1_WEBI_ReportCrossTab" hidden="1">Inversiones_Equipo_Fisico!$A$185:$E$193</definedName>
    <definedName name="Crystal_45_1_WEBI_Space" hidden="1">Inversiones_Equipo_Fisico!$A$185:$E$185</definedName>
    <definedName name="Crystal_45_1_WEBI_VHeading" hidden="1">Inversiones_Equipo_Fisico!$A$187:$A$194</definedName>
    <definedName name="Crystal_46_1_WEBI_DataGrid" hidden="1">Gastos_telecomunicaciones!$B$4:$G$18</definedName>
    <definedName name="Crystal_46_1_WEBI_HHeading" hidden="1">Gastos_telecomunicaciones!$B$4:$G$4</definedName>
    <definedName name="Crystal_46_1_WEBI_ReportCrossTab" hidden="1">Gastos_telecomunicaciones!$A$4:$G$18</definedName>
    <definedName name="Crystal_46_1_WEBI_Space" hidden="1">Gastos_telecomunicaciones!$A$4:$G$4</definedName>
    <definedName name="Crystal_46_1_WEBI_Table" localSheetId="14">Personal_TIC!$A$87</definedName>
    <definedName name="Crystal_46_1_WEBI_VHeading" hidden="1">Gastos_telecomunicaciones!$A$6:$A$19</definedName>
    <definedName name="Crystal_47_1_WEBI_DataGrid" hidden="1">Gastos_telecomunicaciones!$B$24:$C$29</definedName>
    <definedName name="Crystal_47_1_WEBI_HHeading" hidden="1">Gastos_telecomunicaciones!$B$24:$C$24</definedName>
    <definedName name="Crystal_47_1_WEBI_ReportCrossTab" hidden="1">Gastos_telecomunicaciones!$A$24:$C$29</definedName>
    <definedName name="Crystal_47_1_WEBI_Space" hidden="1">Gastos_telecomunicaciones!$A$24:$C$24</definedName>
    <definedName name="Crystal_47_1_WEBI_VHeading" hidden="1">Gastos_telecomunicaciones!$A$25:$A$29</definedName>
    <definedName name="Crystal_48_1_WEBI_DataGrid" hidden="1">Estructura_Parque_Informatico!$A$5:$C$8</definedName>
    <definedName name="Crystal_48_1_WEBI_HHeading" hidden="1">Estructura_Parque_Informatico!$A$4:$C$4</definedName>
    <definedName name="Crystal_48_1_WEBI_Table" hidden="1">Estructura_Parque_Informatico!$A$4:$C$8</definedName>
    <definedName name="Crystal_49_1_WEBI_DataGrid" hidden="1">Antiguedad!#REF!</definedName>
    <definedName name="Crystal_49_1_WEBI_HHeading" hidden="1">Antiguedad!#REF!</definedName>
    <definedName name="Crystal_49_1_WEBI_ReportCrossTab" hidden="1">Antiguedad!#REF!</definedName>
    <definedName name="Crystal_49_1_WEBI_Space" hidden="1">Antiguedad!#REF!</definedName>
    <definedName name="Crystal_49_1_WEBI_VHeading" hidden="1">Antiguedad!#REF!</definedName>
    <definedName name="Crystal_5_1_WEBI_DataGrid" hidden="1">Antiguedad!$B$4:$E$17</definedName>
    <definedName name="Crystal_5_1_WEBI_HHeading" localSheetId="2">Gastos_Informaticos!#REF!</definedName>
    <definedName name="Crystal_5_1_WEBI_HHeading" hidden="1">Antiguedad!$B$4:$E$4</definedName>
    <definedName name="Crystal_5_1_WEBI_ReportCrossTab" hidden="1">Antiguedad!$A$4:$E$18</definedName>
    <definedName name="Crystal_5_1_WEBI_Space" localSheetId="2">Gastos_Informaticos!#REF!</definedName>
    <definedName name="Crystal_5_1_WEBI_Space" hidden="1">Antiguedad!$A$4:$E$4</definedName>
    <definedName name="Crystal_5_1_WEBI_Table" hidden="1">Personal_TIC!#REF!</definedName>
    <definedName name="Crystal_5_1_WEBI_VHeading" localSheetId="2">Gastos_Informaticos!#REF!</definedName>
    <definedName name="Crystal_5_1_WEBI_VHeading" hidden="1">Antiguedad!$A$6:$A$18</definedName>
    <definedName name="Crystal_50_1_WEBI_DataGrid" localSheetId="14">Personal_TIC!#REF!</definedName>
    <definedName name="Crystal_50_1_WEBI_DataGrid" hidden="1">Firma_Electronica!#REF!</definedName>
    <definedName name="Crystal_50_1_WEBI_HHeading" localSheetId="14">Personal_TIC!#REF!</definedName>
    <definedName name="Crystal_50_1_WEBI_HHeading" hidden="1">Firma_Electronica!#REF!</definedName>
    <definedName name="Crystal_50_1_WEBI_Table" hidden="1">Firma_Electronica!#REF!</definedName>
    <definedName name="Crystal_51_1_WEBI_DataGrid" hidden="1">Teletrabajo!#REF!</definedName>
    <definedName name="Crystal_51_1_WEBI_HHeading" hidden="1">Teletrabajo!#REF!</definedName>
    <definedName name="Crystal_51_1_WEBI_Table" hidden="1">Teletrabajo!#REF!</definedName>
    <definedName name="Crystal_52_1_WEBI_DataGrid" localSheetId="14">Personal_TIC!#REF!</definedName>
    <definedName name="Crystal_52_1_WEBI_DataGrid" hidden="1">Gastos_TIC!$A$46:$D$59</definedName>
    <definedName name="Crystal_52_1_WEBI_HHeading" hidden="1">Gastos_TIC!$A$43:$D$43</definedName>
    <definedName name="Crystal_52_1_WEBI_Table" localSheetId="14">Personal_TIC!#REF!</definedName>
    <definedName name="Crystal_52_1_WEBI_Table" hidden="1">Gastos_TIC!$A$43:$D$57</definedName>
    <definedName name="Crystal_53_1_WEBI_DataGrid" hidden="1">Gastos_Informaticos!$B$90:$D$104</definedName>
    <definedName name="Crystal_53_1_WEBI_HHeading" localSheetId="14">Personal_TIC!#REF!</definedName>
    <definedName name="Crystal_53_1_WEBI_HHeading" hidden="1">Gastos_Informaticos!$B$90:$D$90</definedName>
    <definedName name="Crystal_53_1_WEBI_ReportCrossTab" hidden="1">Gastos_Informaticos!$A$90:$D$104</definedName>
    <definedName name="Crystal_53_1_WEBI_Space" localSheetId="14">Personal_TIC!#REF!</definedName>
    <definedName name="Crystal_53_1_WEBI_Space" hidden="1">Gastos_Informaticos!$A$90:$D$90</definedName>
    <definedName name="Crystal_53_1_WEBI_VHeading" localSheetId="14">Personal_TIC!#REF!</definedName>
    <definedName name="Crystal_53_1_WEBI_VHeading" hidden="1">Gastos_Informaticos!$A$92:$A$105</definedName>
    <definedName name="Crystal_54_1_WEBI_DataGrid" hidden="1">Gastos_Informaticos!$B$110:$D$124</definedName>
    <definedName name="Crystal_54_1_WEBI_HHeading" localSheetId="14">Personal_TIC!#REF!</definedName>
    <definedName name="Crystal_54_1_WEBI_HHeading" hidden="1">Gastos_Informaticos!$B$110:$D$110</definedName>
    <definedName name="Crystal_54_1_WEBI_ReportCrossTab" hidden="1">Gastos_Informaticos!$A$110:$D$124</definedName>
    <definedName name="Crystal_54_1_WEBI_Space" localSheetId="14">Personal_TIC!#REF!</definedName>
    <definedName name="Crystal_54_1_WEBI_Space" hidden="1">Gastos_Informaticos!$A$110:$D$110</definedName>
    <definedName name="Crystal_54_1_WEBI_VHeading" localSheetId="14">Personal_TIC!#REF!</definedName>
    <definedName name="Crystal_54_1_WEBI_VHeading" hidden="1">Gastos_Informaticos!$A$113:$A$126</definedName>
    <definedName name="Crystal_55_1_WEBI_DataGrid" hidden="1">Personal_TIC!$B$4:$I$19</definedName>
    <definedName name="Crystal_55_1_WEBI_HHeading" hidden="1">Personal_TIC!$B$4:$I$5</definedName>
    <definedName name="Crystal_55_1_WEBI_ReportCrossTab" hidden="1">Personal_TIC!$A$4:$I$19</definedName>
    <definedName name="Crystal_55_1_WEBI_Space" hidden="1">Personal_TIC!$A$4:$I$5</definedName>
    <definedName name="Crystal_55_1_WEBI_VHeading" hidden="1">Personal_TIC!$J$7:$J$20</definedName>
    <definedName name="Crystal_56_1_WEBI_DataGrid" localSheetId="16">Conectividad!#REF!</definedName>
    <definedName name="Crystal_56_1_WEBI_DataGrid" hidden="1">Personal_TIC!$B$25:$F$39</definedName>
    <definedName name="Crystal_56_1_WEBI_HHeading" localSheetId="2">Gastos_Informaticos!#REF!</definedName>
    <definedName name="Crystal_56_1_WEBI_HHeading" hidden="1">Personal_TIC!$B$25:$F$25</definedName>
    <definedName name="Crystal_56_1_WEBI_ReportCrossTab" hidden="1">Personal_TIC!$A$25:$F$39</definedName>
    <definedName name="Crystal_56_1_WEBI_Space" localSheetId="2">Gastos_Informaticos!#REF!</definedName>
    <definedName name="Crystal_56_1_WEBI_Space" hidden="1">Personal_TIC!$A$25:$F$25</definedName>
    <definedName name="Crystal_56_1_WEBI_VHeading" localSheetId="2">Gastos_Informaticos!#REF!</definedName>
    <definedName name="Crystal_56_1_WEBI_VHeading" hidden="1">Personal_TIC!$A$26:$A$39</definedName>
    <definedName name="Crystal_57_1_WEBI_DataGrid" localSheetId="2">Gastos_Informaticos!#REF!</definedName>
    <definedName name="Crystal_57_1_WEBI_DataGrid" hidden="1">Personal_TIC!$A$46:$D$59</definedName>
    <definedName name="Crystal_57_1_WEBI_HHeading" localSheetId="2">Gastos_Informaticos!#REF!</definedName>
    <definedName name="Crystal_57_1_WEBI_HHeading" hidden="1">Personal_TIC!$A$44:$D$44</definedName>
    <definedName name="Crystal_57_1_WEBI_Table" hidden="1">Personal_TIC!$A$44:$D$58</definedName>
    <definedName name="Crystal_58_1_WEBI_DataGrid" hidden="1">Personal_TIC!$B$87:$E$90</definedName>
    <definedName name="Crystal_58_1_WEBI_HHeading" localSheetId="2">Gastos_Informaticos!#REF!</definedName>
    <definedName name="Crystal_58_1_WEBI_Space" localSheetId="2">Gastos_Informaticos!#REF!</definedName>
    <definedName name="Crystal_58_1_WEBI_Table" hidden="1">Personal_TIC!$A$87:$E$90</definedName>
    <definedName name="Crystal_58_1_WEBI_VHeading" localSheetId="2">Gastos_Informaticos!#REF!</definedName>
    <definedName name="Crystal_58_1_WEBI_VHeading" hidden="1">Personal_TIC!$A$87:$A$90</definedName>
    <definedName name="Crystal_59_1_WEBI_DataGrid" localSheetId="1">Gastos_TIC!$A$46</definedName>
    <definedName name="Crystal_59_1_WEBI_DataGrid" hidden="1">Firma_Electronica!#REF!</definedName>
    <definedName name="Crystal_59_1_WEBI_HHeading" localSheetId="1">Gastos_TIC!$A$43</definedName>
    <definedName name="Crystal_59_1_WEBI_HHeading" hidden="1">Firma_Electronica!#REF!</definedName>
    <definedName name="Crystal_59_1_WEBI_Table" hidden="1">Firma_Electronica!#REF!</definedName>
    <definedName name="Crystal_6_1_WEBI_DataGrid" hidden="1">Personal_TIC!#REF!</definedName>
    <definedName name="Crystal_6_1_WEBI_HHeading" localSheetId="14" hidden="1">Personal_TIC!#REF!</definedName>
    <definedName name="Crystal_6_1_WEBI_HHeading" hidden="1">Distribucion_Marcas_parque!#REF!</definedName>
    <definedName name="Crystal_6_1_WEBI_ReportCrossTab" hidden="1">Personal_TIC!#REF!</definedName>
    <definedName name="Crystal_6_1_WEBI_Space" localSheetId="14" hidden="1">Personal_TIC!#REF!</definedName>
    <definedName name="Crystal_6_1_WEBI_Table" hidden="1">Distribucion_Marcas_parque!#REF!</definedName>
    <definedName name="Crystal_6_1_WEBI_VHeading" localSheetId="14" hidden="1">Personal_TIC!#REF!</definedName>
    <definedName name="Crystal_60_1_WEBI_DataGrid" localSheetId="17">Firma_Electronica!#REF!</definedName>
    <definedName name="Crystal_60_1_WEBI_HHeading" localSheetId="17">Firma_Electronica!#REF!</definedName>
    <definedName name="Crystal_61_1_WEBI_DataGrid" localSheetId="18">Teletrabajo!#REF!</definedName>
    <definedName name="Crystal_61_1_WEBI_HHeading" localSheetId="2">Gastos_Informaticos!#REF!</definedName>
    <definedName name="Crystal_61_1_WEBI_Space" localSheetId="2">Gastos_Informaticos!#REF!</definedName>
    <definedName name="Crystal_61_1_WEBI_VHeading" localSheetId="2">Gastos_Informaticos!#REF!</definedName>
    <definedName name="Crystal_62_1_WEBI_DataGrid" localSheetId="1">Gastos_TIC!#REF!</definedName>
    <definedName name="Crystal_62_1_WEBI_HHeading" localSheetId="1">Gastos_TIC!#REF!</definedName>
    <definedName name="Crystal_63_1_WEBI_HHeading" localSheetId="2">Gastos_Informaticos!#REF!</definedName>
    <definedName name="Crystal_63_1_WEBI_Space" localSheetId="2">Gastos_Informaticos!#REF!</definedName>
    <definedName name="Crystal_63_1_WEBI_VHeading" localSheetId="2">Gastos_Informaticos!#REF!</definedName>
    <definedName name="Crystal_64_1_WEBI_HHeading" localSheetId="2">Gastos_Informaticos!#REF!</definedName>
    <definedName name="Crystal_64_1_WEBI_Space" localSheetId="2">Gastos_Informaticos!#REF!</definedName>
    <definedName name="Crystal_64_1_WEBI_VHeading" localSheetId="2">Gastos_Informaticos!#REF!</definedName>
    <definedName name="Crystal_65_1_WEBI_HHeading" localSheetId="2">Gastos_Informaticos!#REF!</definedName>
    <definedName name="Crystal_65_1_WEBI_Space" localSheetId="2">Gastos_Informaticos!#REF!</definedName>
    <definedName name="Crystal_65_1_WEBI_VHeading" localSheetId="2">Gastos_Informaticos!#REF!</definedName>
    <definedName name="Crystal_66_1_WEBI_DataGrid" localSheetId="2">Gastos_Informaticos!#REF!</definedName>
    <definedName name="Crystal_66_1_WEBI_HHeading" localSheetId="2">Gastos_Informaticos!#REF!</definedName>
    <definedName name="Crystal_68_1_WEBI_DataGrid" localSheetId="2">Gastos_Informaticos!#REF!</definedName>
    <definedName name="Crystal_68_1_WEBI_HHeading" localSheetId="2">Gastos_Informaticos!#REF!</definedName>
    <definedName name="Crystal_69_1_WEBI_DataGrid" localSheetId="2">Gastos_Informaticos!#REF!</definedName>
    <definedName name="Crystal_69_1_WEBI_HHeading" localSheetId="2">Gastos_Informaticos!#REF!</definedName>
    <definedName name="Crystal_69_1_WEBI_ReportCrossTab" localSheetId="2">Gastos_Informaticos!#REF!</definedName>
    <definedName name="Crystal_69_1_WEBI_Space" localSheetId="2">Gastos_Informaticos!#REF!</definedName>
    <definedName name="Crystal_7_1_WEBI_DataGrid" hidden="1">Distribucion_Marcas_Base!$A$57:$C$61</definedName>
    <definedName name="Crystal_7_1_WEBI_HHeading" localSheetId="2">Gastos_Informaticos!#REF!</definedName>
    <definedName name="Crystal_7_1_WEBI_HHeading" hidden="1">Distribucion_Marcas_Base!#REF!</definedName>
    <definedName name="Crystal_7_1_WEBI_Space" localSheetId="2">Gastos_Informaticos!#REF!</definedName>
    <definedName name="Crystal_7_1_WEBI_Table" hidden="1">Distribucion_Marcas_Base!$A$57:$C$61</definedName>
    <definedName name="Crystal_7_1_WEBI_VHeading" localSheetId="2">Gastos_Informaticos!#REF!</definedName>
    <definedName name="Crystal_70_1_WEBI_HHeading" localSheetId="2">Gastos_Informaticos!#REF!</definedName>
    <definedName name="Crystal_70_1_WEBI_Space" localSheetId="2">Gastos_Informaticos!#REF!</definedName>
    <definedName name="Crystal_70_1_WEBI_VHeading" localSheetId="2">Gastos_Informaticos!#REF!</definedName>
    <definedName name="Crystal_71_1_WEBI_DataGrid" localSheetId="6">Gastos_telecomunicaciones!#REF!</definedName>
    <definedName name="Crystal_71_1_WEBI_VHeading" localSheetId="6">Gastos_telecomunicaciones!#REF!</definedName>
    <definedName name="Crystal_72_1_WEBI_HHeading" localSheetId="9">Evolucion_Parque_Instalado!#REF!</definedName>
    <definedName name="Crystal_72_1_WEBI_Space" localSheetId="9">Evolucion_Parque_Instalado!#REF!</definedName>
    <definedName name="Crystal_72_1_WEBI_VHeading" localSheetId="9">Evolucion_Parque_Instalado!#REF!</definedName>
    <definedName name="Crystal_76_1_WEBI_HHeading" localSheetId="9">Evolucion_Parque_Instalado!#REF!</definedName>
    <definedName name="Crystal_76_1_WEBI_Space" localSheetId="9">Evolucion_Parque_Instalado!#REF!</definedName>
    <definedName name="Crystal_76_1_WEBI_VHeading" localSheetId="9">Evolucion_Parque_Instalado!#REF!</definedName>
    <definedName name="Crystal_8_1_WEBI_DataGrid" hidden="1">Personal_TIC!#REF!</definedName>
    <definedName name="Crystal_8_1_WEBI_HHeading" hidden="1">Personal_TIC!#REF!</definedName>
    <definedName name="Crystal_8_1_WEBI_ReportCrossTab" hidden="1">Personal_TIC!#REF!</definedName>
    <definedName name="Crystal_8_1_WEBI_Space" hidden="1">Personal_TIC!#REF!</definedName>
    <definedName name="Crystal_8_1_WEBI_Table" hidden="1">Distribucion_Marcas_parque!#REF!</definedName>
    <definedName name="Crystal_8_1_WEBI_VHeading" hidden="1">Personal_TIC!#REF!</definedName>
    <definedName name="Crystal_9_1_WEBI_DataGrid" localSheetId="10" hidden="1">Distribucion_Marcas_Base!$A$75:$C$81</definedName>
    <definedName name="Crystal_9_1_WEBI_HHeading" localSheetId="4">Gastos_Software!#REF!</definedName>
    <definedName name="Crystal_9_1_WEBI_HHeading" hidden="1">Distribucion_Marcas_Base!#REF!</definedName>
    <definedName name="Crystal_9_1_WEBI_Space" localSheetId="4">Gastos_Software!#REF!</definedName>
    <definedName name="Crystal_9_1_WEBI_Table" hidden="1">Distribucion_Marcas_Base!$A$75:$C$81</definedName>
    <definedName name="Crystal_9_1_WEBI_VHeading" localSheetId="4">Gastos_Software!#REF!</definedName>
    <definedName name="Crystal_97_1_WEBI_HHeading" localSheetId="4">Gastos_Software!#REF!</definedName>
    <definedName name="Crystal_97_1_WEBI_Space" localSheetId="4">Gastos_Software!#REF!</definedName>
    <definedName name="Crystal_97_1_WEBI_VHeading" localSheetId="4">Gastos_Software!#REF!</definedName>
    <definedName name="page_total" localSheetId="6">Gastos_telecomunicaciones!#REF!</definedName>
  </definedNames>
  <calcPr calcId="145621"/>
</workbook>
</file>

<file path=xl/calcChain.xml><?xml version="1.0" encoding="utf-8"?>
<calcChain xmlns="http://schemas.openxmlformats.org/spreadsheetml/2006/main">
  <c r="C81" i="4" l="1"/>
  <c r="D81" i="4"/>
  <c r="E81" i="4"/>
  <c r="F81" i="4"/>
  <c r="G81" i="4"/>
  <c r="H81" i="4"/>
  <c r="I81" i="4"/>
  <c r="J81" i="4"/>
  <c r="B81" i="4"/>
  <c r="C29" i="7" l="1"/>
  <c r="D29" i="7"/>
  <c r="E29" i="7"/>
  <c r="F29" i="7"/>
  <c r="G29" i="7"/>
  <c r="H29" i="7"/>
  <c r="B29" i="7"/>
  <c r="H49" i="6"/>
  <c r="F49" i="6"/>
  <c r="D49" i="6"/>
  <c r="B49" i="6"/>
  <c r="F28" i="6"/>
  <c r="H28" i="6"/>
  <c r="D28" i="6"/>
  <c r="B28" i="6"/>
  <c r="C147" i="17"/>
  <c r="D147" i="17"/>
  <c r="E147" i="17"/>
  <c r="F147" i="17"/>
  <c r="G147" i="17"/>
  <c r="H147" i="17"/>
  <c r="I147" i="17"/>
  <c r="B147" i="17"/>
  <c r="C20" i="17"/>
  <c r="D20" i="17"/>
  <c r="E20" i="17"/>
  <c r="F20" i="17"/>
  <c r="G20" i="17"/>
  <c r="H20" i="17"/>
  <c r="I20" i="17"/>
  <c r="B20" i="17"/>
  <c r="B36" i="3"/>
  <c r="M176" i="2"/>
  <c r="K176" i="2"/>
  <c r="I176" i="2"/>
  <c r="G176" i="2"/>
  <c r="E176" i="2"/>
  <c r="C176" i="2"/>
  <c r="I149" i="2"/>
  <c r="G149" i="2"/>
  <c r="E149" i="2"/>
  <c r="C149" i="2"/>
  <c r="G127" i="2"/>
  <c r="E127" i="2"/>
  <c r="C127" i="2"/>
  <c r="L86" i="2"/>
  <c r="J86" i="2"/>
  <c r="H86" i="2"/>
  <c r="F86" i="2"/>
  <c r="D86" i="2"/>
  <c r="B86" i="2"/>
  <c r="F63" i="2"/>
  <c r="D63" i="2"/>
  <c r="B63" i="2"/>
  <c r="F41" i="2"/>
  <c r="D41" i="2"/>
  <c r="B41" i="2"/>
  <c r="H20" i="2"/>
  <c r="F20" i="2"/>
  <c r="D20" i="2"/>
  <c r="B20" i="2"/>
  <c r="G145" i="1"/>
  <c r="F145" i="1"/>
  <c r="E145" i="1"/>
  <c r="D145" i="1"/>
  <c r="C145" i="1"/>
  <c r="B145" i="1"/>
  <c r="D126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13" i="1"/>
  <c r="C126" i="1"/>
  <c r="B126" i="1"/>
  <c r="C40" i="1" l="1"/>
  <c r="C41" i="1" s="1"/>
  <c r="D40" i="1"/>
  <c r="D41" i="1" s="1"/>
  <c r="E40" i="1"/>
  <c r="E41" i="1" s="1"/>
  <c r="F40" i="1"/>
  <c r="F41" i="1" s="1"/>
  <c r="G40" i="1"/>
  <c r="G41" i="1" s="1"/>
  <c r="B40" i="1"/>
  <c r="B41" i="1" s="1"/>
  <c r="D49" i="4"/>
  <c r="D50" i="4"/>
  <c r="D51" i="4"/>
  <c r="D52" i="4"/>
  <c r="D53" i="4"/>
  <c r="D54" i="4"/>
  <c r="D55" i="4"/>
  <c r="D56" i="4"/>
  <c r="D57" i="4"/>
  <c r="D58" i="4"/>
  <c r="D47" i="4"/>
  <c r="D48" i="4"/>
  <c r="D46" i="4"/>
  <c r="C59" i="4"/>
  <c r="B59" i="4"/>
  <c r="D59" i="4" s="1"/>
  <c r="G18" i="4"/>
  <c r="F18" i="4"/>
  <c r="D18" i="4"/>
  <c r="B18" i="4"/>
</calcChain>
</file>

<file path=xl/comments1.xml><?xml version="1.0" encoding="utf-8"?>
<comments xmlns="http://schemas.openxmlformats.org/spreadsheetml/2006/main">
  <authors>
    <author>martin</author>
  </authors>
  <commentList>
    <comment ref="A5" authorId="0">
      <text>
        <r>
          <rPr>
            <sz val="9"/>
            <color indexed="81"/>
            <rFont val="Tahoma"/>
            <family val="2"/>
          </rPr>
          <t>LiveOffice_ID:Crystal_2_1_WEBI_IndependentCell_1_</t>
        </r>
      </text>
    </comment>
  </commentList>
</comments>
</file>

<file path=xl/sharedStrings.xml><?xml version="1.0" encoding="utf-8"?>
<sst xmlns="http://schemas.openxmlformats.org/spreadsheetml/2006/main" count="1626" uniqueCount="798">
  <si>
    <t xml:space="preserve">Gastos TIC </t>
  </si>
  <si>
    <t>Ministerios</t>
  </si>
  <si>
    <t>Gastos</t>
  </si>
  <si>
    <t>Informáticos</t>
  </si>
  <si>
    <t>Telecomunicaciones</t>
  </si>
  <si>
    <t>Total</t>
  </si>
  <si>
    <t>Miles €</t>
  </si>
  <si>
    <t>%V.</t>
  </si>
  <si>
    <t>Interior</t>
  </si>
  <si>
    <t>Empleo y Seguridad Social</t>
  </si>
  <si>
    <t>Defensa</t>
  </si>
  <si>
    <t>Economía y Competitividad</t>
  </si>
  <si>
    <t>Fomento</t>
  </si>
  <si>
    <t>Justicia</t>
  </si>
  <si>
    <t>Educación, Cultura y Deporte</t>
  </si>
  <si>
    <t>Industria, Energía y Turismo</t>
  </si>
  <si>
    <t>Presidencia</t>
  </si>
  <si>
    <t>Gastos TIC</t>
  </si>
  <si>
    <t>Presupuesto Total</t>
  </si>
  <si>
    <t>(Capítulo 1+2+6)</t>
  </si>
  <si>
    <t>Gastos TIC/</t>
  </si>
  <si>
    <t>Presupuesto</t>
  </si>
  <si>
    <t xml:space="preserve">Sanidad, Servicios Sociales e Igualdad </t>
  </si>
  <si>
    <t>Asuntos Exteriores y Cooperación</t>
  </si>
  <si>
    <t>Hacienda y Administraciones Públicas</t>
  </si>
  <si>
    <t>Agricultura, Alimentación y Medio Ambiente</t>
  </si>
  <si>
    <t>Gastos TIC · Formas de Contratación</t>
  </si>
  <si>
    <t>Tipo de contratación</t>
  </si>
  <si>
    <t>Informáticos*</t>
  </si>
  <si>
    <t>Procedimiento Abierto</t>
  </si>
  <si>
    <t>Procedimiento Negociado</t>
  </si>
  <si>
    <t>Contrato Menor</t>
  </si>
  <si>
    <t>Procedimiento Restringido</t>
  </si>
  <si>
    <t>Otros</t>
  </si>
  <si>
    <t>Gastos Informáticos</t>
  </si>
  <si>
    <t>Hardware</t>
  </si>
  <si>
    <t>Software</t>
  </si>
  <si>
    <t>Servicios</t>
  </si>
  <si>
    <t>Personal</t>
  </si>
  <si>
    <r>
      <t xml:space="preserve">                                                                                   </t>
    </r>
    <r>
      <rPr>
        <b/>
        <sz val="11"/>
        <color rgb="FF595959"/>
        <rFont val="Calibri"/>
        <family val="2"/>
        <scheme val="minor"/>
      </rPr>
      <t>Miles de Euros</t>
    </r>
  </si>
  <si>
    <t>Estructura del gasto informático</t>
  </si>
  <si>
    <t>Gastos Informáticos · Suministradores</t>
  </si>
  <si>
    <t>Suministradores</t>
  </si>
  <si>
    <t>IBM, S.A.</t>
  </si>
  <si>
    <t>INDRA (GRUPO)</t>
  </si>
  <si>
    <t>ORACLE IBERICA, S.A.</t>
  </si>
  <si>
    <t>INFORMATICA EL CORTE INGLES, S.A.</t>
  </si>
  <si>
    <t>SOFTWARE AG ESPAÑA S.A.</t>
  </si>
  <si>
    <t>FUJITSU (GRUPO)</t>
  </si>
  <si>
    <t>ISDEFE S.A.</t>
  </si>
  <si>
    <t>OTROS</t>
  </si>
  <si>
    <t>Gastos Hardware/Gastos personal (Hardware Index)</t>
  </si>
  <si>
    <t>Gastos Hardware</t>
  </si>
  <si>
    <t>(Miles €)</t>
  </si>
  <si>
    <t>Gastos Personal</t>
  </si>
  <si>
    <t>HW Index</t>
  </si>
  <si>
    <t>Gastos informáticos/Presupuesto Total (Capítulo 1+2+6)</t>
  </si>
  <si>
    <t>informáticos</t>
  </si>
  <si>
    <t>(Cap. 1+2+6)</t>
  </si>
  <si>
    <t>Gastos Inf /</t>
  </si>
  <si>
    <t>Gastos informáticos · Forma de contratación</t>
  </si>
  <si>
    <t>Porcentaje de gastos</t>
  </si>
  <si>
    <t>Forma de contratación</t>
  </si>
  <si>
    <t>Inversiones en equipo físico</t>
  </si>
  <si>
    <t>Sistemas</t>
  </si>
  <si>
    <t>Multiusuario</t>
  </si>
  <si>
    <t>Ordenadores</t>
  </si>
  <si>
    <t>Personales</t>
  </si>
  <si>
    <t>Dispositivos</t>
  </si>
  <si>
    <t>%V.: Porcentaje vertical</t>
  </si>
  <si>
    <t xml:space="preserve">                                                                                                                                                     Miles de Euros</t>
  </si>
  <si>
    <t>Inversiones en sistemas multiusuario</t>
  </si>
  <si>
    <t>Miles de Euros</t>
  </si>
  <si>
    <t>Mainframes</t>
  </si>
  <si>
    <t>Servidores</t>
  </si>
  <si>
    <t>Inversiones en ordenadores personales</t>
  </si>
  <si>
    <t>Equipos de</t>
  </si>
  <si>
    <t>Sobremesa</t>
  </si>
  <si>
    <t>Equipos Portátiles</t>
  </si>
  <si>
    <t>Terminales Móviles</t>
  </si>
  <si>
    <t xml:space="preserve">                                                                                                                                                 Miles de Euros</t>
  </si>
  <si>
    <t>Inversiones en otros dispositivos</t>
  </si>
  <si>
    <t xml:space="preserve"> Miles de Euros</t>
  </si>
  <si>
    <t>Sistemas de</t>
  </si>
  <si>
    <t>Almacenamiento</t>
  </si>
  <si>
    <t>Impresión y</t>
  </si>
  <si>
    <t>Digitalización</t>
  </si>
  <si>
    <t>Comunicaciones</t>
  </si>
  <si>
    <t>y Red</t>
  </si>
  <si>
    <t>Hardware de</t>
  </si>
  <si>
    <t>Seguridad</t>
  </si>
  <si>
    <t>Otros Periféricos</t>
  </si>
  <si>
    <t>Inversiones en equipo físico · Suministradores</t>
  </si>
  <si>
    <t>Suministrador</t>
  </si>
  <si>
    <t>TECNOCOM</t>
  </si>
  <si>
    <t>EL CORTE INGLES, S.A,</t>
  </si>
  <si>
    <t>Inversiones en sistemas multiusuario · Suministradores</t>
  </si>
  <si>
    <r>
      <t xml:space="preserve">       </t>
    </r>
    <r>
      <rPr>
        <b/>
        <sz val="11"/>
        <color rgb="FF595959"/>
        <rFont val="Calibri"/>
        <family val="2"/>
        <scheme val="minor"/>
      </rPr>
      <t>Miles de Euros</t>
    </r>
  </si>
  <si>
    <t>DELL COMPUTER, S.A.</t>
  </si>
  <si>
    <t>BT ESPAÑA</t>
  </si>
  <si>
    <t>Inversiones en ordenadores personales · Suministradores</t>
  </si>
  <si>
    <t>APD-ALGORITMOS, PROCESOS Y DISEÑOS, S.A.</t>
  </si>
  <si>
    <t>BECHTLE</t>
  </si>
  <si>
    <t>Inversiones en otros dispositivos · Suministradores</t>
  </si>
  <si>
    <t>Comunicaciones y</t>
  </si>
  <si>
    <t>Red</t>
  </si>
  <si>
    <t>TELEFONICA (GRUPO)</t>
  </si>
  <si>
    <t>Gastos en hardware · Forma de contratación</t>
  </si>
  <si>
    <t>Gastos en software</t>
  </si>
  <si>
    <t>Gastos en servicios informáticos</t>
  </si>
  <si>
    <t>Consultoría</t>
  </si>
  <si>
    <t>Mantenimiento y</t>
  </si>
  <si>
    <t>Soporte</t>
  </si>
  <si>
    <t>Formación TIC</t>
  </si>
  <si>
    <t>Outsourcing</t>
  </si>
  <si>
    <t>Otros Servicios</t>
  </si>
  <si>
    <t>Mantenimiento</t>
  </si>
  <si>
    <t>de Aplicaciones</t>
  </si>
  <si>
    <t>ALTEN GRUPO</t>
  </si>
  <si>
    <t>TRAGSATEC</t>
  </si>
  <si>
    <t>Aplicaciones</t>
  </si>
  <si>
    <t>Gastos en servicios de telecomunicaciones</t>
  </si>
  <si>
    <r>
      <t xml:space="preserve">                                     </t>
    </r>
    <r>
      <rPr>
        <b/>
        <sz val="11"/>
        <color rgb="FF595959"/>
        <rFont val="Calibri"/>
        <family val="2"/>
        <scheme val="minor"/>
      </rPr>
      <t>Miles de Euros</t>
    </r>
  </si>
  <si>
    <t>Telefonía Fija</t>
  </si>
  <si>
    <t>Telefonía Móvil</t>
  </si>
  <si>
    <t>Transmisión de</t>
  </si>
  <si>
    <t>Datos</t>
  </si>
  <si>
    <t>Otros Servicios de</t>
  </si>
  <si>
    <t>Gastos en servicios de telecomunicaciones · Suministradores</t>
  </si>
  <si>
    <t>Operadores</t>
  </si>
  <si>
    <t>Miles de euros</t>
  </si>
  <si>
    <t>VODAFONE</t>
  </si>
  <si>
    <r>
      <t xml:space="preserve">                                                         </t>
    </r>
    <r>
      <rPr>
        <b/>
        <sz val="11"/>
        <color rgb="FF595959"/>
        <rFont val="Calibri"/>
        <family val="2"/>
        <scheme val="minor"/>
      </rPr>
      <t>Miles de Euros</t>
    </r>
  </si>
  <si>
    <t>Parque informático</t>
  </si>
  <si>
    <t>Número (Sistemas)</t>
  </si>
  <si>
    <t>Antigüedad (Años)</t>
  </si>
  <si>
    <t>Ordenadores Personales</t>
  </si>
  <si>
    <t>Distribución ministerial de equipos</t>
  </si>
  <si>
    <t>Número</t>
  </si>
  <si>
    <t>% V.</t>
  </si>
  <si>
    <t>Distribución ministerial de ordenadores personales</t>
  </si>
  <si>
    <t>Equipos de Sobremesa</t>
  </si>
  <si>
    <t>Parque instalado · Antigüedad media expresada en años</t>
  </si>
  <si>
    <t>Ministerio</t>
  </si>
  <si>
    <t>Menor</t>
  </si>
  <si>
    <t>de 2</t>
  </si>
  <si>
    <t>%</t>
  </si>
  <si>
    <t>Mayor</t>
  </si>
  <si>
    <t>de 4</t>
  </si>
  <si>
    <t xml:space="preserve">Parque instalado (Evolución) </t>
  </si>
  <si>
    <t xml:space="preserve">    Tabla 4.7                                                                                                                         Número de unidades</t>
  </si>
  <si>
    <t>Número de unidades</t>
  </si>
  <si>
    <t>Parque instalado (Evolución) - S. Multiusuario (Mainframes + Servidores)</t>
  </si>
  <si>
    <r>
      <t xml:space="preserve">          </t>
    </r>
    <r>
      <rPr>
        <b/>
        <sz val="11"/>
        <color rgb="FF595959"/>
        <rFont val="Calibri"/>
        <family val="2"/>
        <scheme val="minor"/>
      </rPr>
      <t xml:space="preserve">Tabla 4.8                                                                                                           </t>
    </r>
  </si>
  <si>
    <t>Parque instalado (Evolución) · O. Personales</t>
  </si>
  <si>
    <t xml:space="preserve">          Tabla 4.9                                                                                                              </t>
  </si>
  <si>
    <t>Personal TIC · Efectivos · Distribución según su situación contractual</t>
  </si>
  <si>
    <t>Funcionarios</t>
  </si>
  <si>
    <t>Laborales</t>
  </si>
  <si>
    <t>Efectivos</t>
  </si>
  <si>
    <t>%H.</t>
  </si>
  <si>
    <t>Personal TIC Funcionario · Distribución por grupos</t>
  </si>
  <si>
    <t>A1</t>
  </si>
  <si>
    <t>A2</t>
  </si>
  <si>
    <t>C1</t>
  </si>
  <si>
    <t>C2</t>
  </si>
  <si>
    <t>total</t>
  </si>
  <si>
    <t>Personal TIC / Personal total</t>
  </si>
  <si>
    <t>Personal TIC</t>
  </si>
  <si>
    <t>Personal Total</t>
  </si>
  <si>
    <t>Personal TIC /</t>
  </si>
  <si>
    <t xml:space="preserve">%V.: Porcentaje Vertical                                                                                                                                                                                             %H.: Porcentaje Horizontal  </t>
  </si>
  <si>
    <t>Estimación de la  Evolución del Personal TIC</t>
  </si>
  <si>
    <t xml:space="preserve"> Gráfico 6.1 · Administración Estado</t>
  </si>
  <si>
    <t xml:space="preserve">  Grafico 4.1 Administración del Estado</t>
  </si>
  <si>
    <t xml:space="preserve">  Grafico 4.2 Administración del Estado</t>
  </si>
  <si>
    <t xml:space="preserve">  Grafico 4.3 Administración del Estado</t>
  </si>
  <si>
    <t xml:space="preserve">  Grafico 4.5 Administración del Estado</t>
  </si>
  <si>
    <t xml:space="preserve">  Grafico 4.7 Administración del Estado</t>
  </si>
  <si>
    <t xml:space="preserve">  Grafico 4.9 Administración del Estado</t>
  </si>
  <si>
    <t xml:space="preserve">  Grafico 4.4 Administración del Estado</t>
  </si>
  <si>
    <t xml:space="preserve">  Grafico 4.6 Administración del Estado</t>
  </si>
  <si>
    <t xml:space="preserve">  Grafico 4.8 Administración del Estado</t>
  </si>
  <si>
    <t xml:space="preserve">  Grafico 4.10 Administración del Estado</t>
  </si>
  <si>
    <t>3. GASTOS TIC</t>
  </si>
  <si>
    <t>4. PARQUE INFORMÁTICO</t>
  </si>
  <si>
    <t>5. SOFTWARE</t>
  </si>
  <si>
    <t>6. PERSONAL TIC</t>
  </si>
  <si>
    <t>3.1 Gastos Informáticos</t>
  </si>
  <si>
    <t>3.1.1. Inversiones en equipo físico</t>
  </si>
  <si>
    <t>3.1.2. Gastos en software</t>
  </si>
  <si>
    <t>3.1.3. Gastos en servicios informáticos</t>
  </si>
  <si>
    <t>3.2. Gastos en Telecomunicaciones</t>
  </si>
  <si>
    <t>4.1. Estructura del parque de sistemas informáticos</t>
  </si>
  <si>
    <t>4.2. Antigüedad</t>
  </si>
  <si>
    <t>4.3. Evolución del parque instalado</t>
  </si>
  <si>
    <t xml:space="preserve">  Grafico 5.1 Administración del Estado</t>
  </si>
  <si>
    <t>4.4. Distribución por marcas base</t>
  </si>
  <si>
    <t>4.4. Distribución por marcas parque</t>
  </si>
  <si>
    <t>Gastos TIC/Presupuesto total (1+2+6)</t>
  </si>
  <si>
    <t>CONNECTIS ICT</t>
  </si>
  <si>
    <t>CANON ESPAÑA, S.A.</t>
  </si>
  <si>
    <t xml:space="preserve">Gastos TIC (Evolución) </t>
  </si>
  <si>
    <t>Gráfico 3.1 · Administración Estado</t>
  </si>
  <si>
    <t>Gráfico 3.2 · Administración Estado</t>
  </si>
  <si>
    <t>(1) El apartado “Otros”, incluye gastos en consumibles y otros gastos diversos.</t>
  </si>
  <si>
    <t>Gráfico 3.5 · Administración Estado</t>
  </si>
  <si>
    <t xml:space="preserve"> (1) El apartado “Otro Software”, incluye un determinado número de paquetes de software, diferente de herramientas web y formación e-learning.</t>
  </si>
  <si>
    <t>rmat="True" Instance_by_user="False" Username="" Logon_User_Instance="False" Refresh_DB="True" Use_Report_Saved_Data="False" Use_specific_instance="False" specific_instance_cuid="" specific_instance_description="" Need_format="False" Custom_view_name="[REI</t>
  </si>
  <si>
    <t>- Gastos Informáticos - Inversiones (AGE)" CurrentReportDrillActive="False" ReportPath="/Informes REINA-IRIA-CAE/Para publicar/01 - Gastos" HasPrompt="0" HasQueryContext="False" bHasPromptToBind="False"&gt;&lt;Container ContainerCUID="FgMa.E8E1gUA3xAAAEBJ4EUAAFB</t>
  </si>
  <si>
    <t>_by_user="False" Username="" Logon_User_Instance="False" Refresh_DB="True" Use_Report_Saved_Data="False" Use_specific_instance="False" specific_instance_cuid="" specific_instance_description="" Need_format="False" Custom_view_name="[REINA03] - Gastos Infor</t>
  </si>
  <si>
    <t>Gráfico 3.6 · Administración Estado</t>
  </si>
  <si>
    <t xml:space="preserve"> (1) El apartado “Otros” comprende un considerable número de empresas suministradoras de software, cuyo gasto de forma individualizada, no supera en ningún caso el 3% sobre el volumen total.</t>
  </si>
  <si>
    <t>Gastos en telecomunicaciones (Evolución)</t>
  </si>
  <si>
    <r>
      <t xml:space="preserve"> </t>
    </r>
    <r>
      <rPr>
        <b/>
        <sz val="11"/>
        <color rgb="FF515151"/>
        <rFont val="Calibri"/>
        <family val="2"/>
        <scheme val="minor"/>
      </rPr>
      <t>Gráfico 3.7 · Administración Estado</t>
    </r>
  </si>
  <si>
    <t xml:space="preserve"> (*) Hasta 2008 se incluían gastos de  inversión</t>
  </si>
  <si>
    <t xml:space="preserve">          Tabla 5.1                       </t>
  </si>
  <si>
    <t>(1) El apartado “Otros” comprende una serie de sistemas operativos instalados en ordenadores personales(IOS, Macintosh, Windows 2003, etc), que de forma individualizada, no supera en ningún caso el 13% sobre el volumen total.</t>
  </si>
  <si>
    <t>Catálogo del Servicio Central de Suministros</t>
  </si>
  <si>
    <t>HEWLETT PACKARD ESPAÑA (GRUPO)</t>
  </si>
  <si>
    <t>HITACHI DATA SYSTEMS</t>
  </si>
  <si>
    <t>TEKNOSERVICE S.L.</t>
  </si>
  <si>
    <t>Sistemas Operativos</t>
  </si>
  <si>
    <t>Utilidades del Sistema</t>
  </si>
  <si>
    <t>Sistemas de Gestión de la Información</t>
  </si>
  <si>
    <t>Herramientas de desarrollo</t>
  </si>
  <si>
    <t>Herramientas WEB</t>
  </si>
  <si>
    <t>Aplicaciones Horizontales</t>
  </si>
  <si>
    <t>Aplicaciones Verticales</t>
  </si>
  <si>
    <t xml:space="preserve"> Software de seguridad</t>
  </si>
  <si>
    <t>Otro Software</t>
  </si>
  <si>
    <t>Desarrollo de</t>
  </si>
  <si>
    <t xml:space="preserve"> Gastos en servicios informáticos · Suministradores </t>
  </si>
  <si>
    <t>% H.</t>
  </si>
  <si>
    <t>Entre 2</t>
  </si>
  <si>
    <t>y 4</t>
  </si>
  <si>
    <t>saving="False" Keep_user_format="True" Instance_by_user="False" Username="" Logon_User_Instance="False" Refresh_DB="True" Use_Report_Saved_Data="False" Use_specific_instance="False" specific_instance_cuid="" specific_instance_description="" Need_format="Fa</t>
  </si>
  <si>
    <t>" CurrentReportDrillActive="False" ReportPath="/Informes REINA-IRIA-CAE/Para publicar/01 - Gastos" HasPrompt="0" HasQueryContext="False" bHasPromptToBind="False"&gt;&lt;Container ContainerCUID="FgMa.E8E1gUA3xAAAEBJ4EUAAFBWvnw_" ContainerKind="1"/&gt;&lt;Data_providers</t>
  </si>
  <si>
    <t>(1) El apartado “Otras” comprende una serie de bases instaladas en Mainframes, cuyas marcas de forma individualizada, no supera en ningún caso el 9% sobre el volumen total.</t>
  </si>
  <si>
    <t>(1) El apartado “Otras” comprende una serie de bases instaladas en servidores, cuyas marcas de forma individualizada, no supera en ningún caso el 3% sobre el volumen total.</t>
  </si>
  <si>
    <t>(1) El apartado “Otras” comprende una serie de bases instaladas en ordenadores personales, cuyas marcas de forma individualizada, no supera en ningún caso el 3% sobre el volumen total.</t>
  </si>
  <si>
    <t>(1) El apartado “Otras” comprende una serie de bases instaladas en equipos de sobremesa, cuyas marcas de forma individualizada, no supera en ningún caso el 3% sobre el volumen total.</t>
  </si>
  <si>
    <t>(1) El apartado “Otras” comprende una serie de bases instaladas en equipos portátiles, cuyas marcas de forma individualizada, no supera en ningún caso el 3% sobre el volumen total.</t>
  </si>
  <si>
    <t>(1) El apartado “Otras” comprende una serie de elementos sobre el parque instalado en servidores, que de forma individualizada, no supera en ningún caso el 5% sobre el volumen total.</t>
  </si>
  <si>
    <t>(1) El apartado “Otras” comprende una serie de elementos sobre el parque instalado en ordenadores personales, que de forma individualizada, no supera en ningún caso el 2% sobre el volumen total.</t>
  </si>
  <si>
    <t>(1) El apartado “Otras” comprende una serie de elementos sobre el parque instalado en ordenadores personales, que de forma individualizada, no supera en ningún caso el 4% sobre el volumen total.</t>
  </si>
  <si>
    <t>(1) El apartado “Otras” comprende una serie de elementos sobre el parque instalado en equipos portátiles, que de forma individualizada, no supera en ningún caso el 2% sobre el volumen total. El año pasado se incluyó información de servidores virtuales.</t>
  </si>
  <si>
    <t>&lt;CrystalAddin Version="5" ConsolidateParameter="True" EnableRefreshOrder="False" Global_opt_FieldDisplay="0" WebServiceURL="" CMSName=""&gt;&lt;AddinModuleData ID="WEBI"&gt;&lt;Webi_documents&gt;&lt;Webi_document Connection_id="2" CUID="FpwMElLbRAQA3A0AAEB5f0QCAFBWvnx5" Doc</t>
  </si>
  <si>
    <t>ument_name="[REINA02] - Gastos Informáticos (AGE)" CurrentReportDrillActive="False" ReportPath="/Informes REINA-IRIA-CAE/Para publicar/01 - Gastos" HasPrompt="0" HasQueryContext="False" bHasPromptToBind="False"&gt;&lt;Container ContainerCUID="FgMa.E8E1gUA3xAAAEB</t>
  </si>
  <si>
    <t>J4EUAAFBWvnw_" ContainerKind="1"/&gt;&lt;Data_providers/&gt;&lt;Original_data_providers/&gt;&lt;prompts/&gt;&lt;QueryContexts/&gt;&lt;WebiViews&gt;&lt;WebiView view_id="1" refresh_order="-1" part_UREF="UIREF:RID=5:BID=27" part_type="6" Conceal_data_when_saving="False" Keep_user_format="True"</t>
  </si>
  <si>
    <t xml:space="preserve"> Instance_by_user="False" Username="" Logon_User_Instance="False" Refresh_DB="True" Use_Report_Saved_Data="False" Use_specific_instance="False" specific_instance_cuid="" specific_instance_description="" Need_format="False" Custom_view_name="[REINA02] - Gas</t>
  </si>
  <si>
    <t>tos Informáticos (AGE) sección de documento (1)" Last_refresh_status="1" Last_refresh_description="" Last_refresh_time="2016-6-6T14:0:34" Last_refresh_time_taken="1394"&gt;&lt;Regions&gt;&lt;Region name="IndependentCell" DataRowCount="1" DataColCount="1"&gt;&lt;LayoutManage</t>
  </si>
  <si>
    <t>r LinkRows="False" LinkCols="False" Version="1.0" RegionName="IndependentCell"&gt;&lt;CustomRows Axis="Row"/&gt;&lt;CustomColumns Axis="Column"/&gt;&lt;/LayoutManager&gt;&lt;/Region&gt;&lt;/Regions&gt;&lt;/WebiView&gt;&lt;/WebiViews&gt;&lt;PromptBindings/&gt;&lt;DataSourceParameterValues/&gt;&lt;/Webi_document&gt;&lt;Web</t>
  </si>
  <si>
    <t>i_document Connection_id="3" CUID="FpwMElLbRAQA3A0AAEB5f0QCAFBWvnx5" Document_name="[REINA02] - Gastos Informáticos (AGE)" CurrentReportDrillActive="False" ReportPath="/Informes REINA-IRIA-CAE/Para publicar/01 - Gastos" HasPrompt="0" HasQueryContext="False</t>
  </si>
  <si>
    <t>" bHasPromptToBind="False"&gt;&lt;Container ContainerCUID="FgMa.E8E1gUA3xAAAEBJ4EUAAFBWvnw_" ContainerKind="1"/&gt;&lt;Data_providers/&gt;&lt;Original_data_providers/&gt;&lt;prompts/&gt;&lt;QueryContexts/&gt;&lt;WebiViews&gt;&lt;WebiView view_id="1" refresh_order="-1" part_UREF="UIREF:RID=5:BID=27</t>
  </si>
  <si>
    <t>" part_type="6" Conceal_data_when_saving="False" Keep_user_format="True" Instance_by_user="False" Username="" Logon_User_Instance="False" Refresh_DB="True" Use_Report_Saved_Data="False" Use_specific_instance="False" specific_instance_cuid="" specific_insta</t>
  </si>
  <si>
    <t>nce_description="" Need_format="False" Custom_view_name="[REINA02] - Gastos Informáticos (AGE) sección de documento (15)" Last_refresh_status="1" Last_refresh_description="" Last_refresh_time="2016-6-6T14:0:34" Last_refresh_time_taken="1394"&gt;&lt;Regions&gt;&lt;Regi</t>
  </si>
  <si>
    <t>on name="IndependentCell" DataRowCount="1" DataColCount="1"&gt;&lt;LayoutManager LinkRows="False" LinkCols="False" Version="1.0" RegionName="IndependentCell"&gt;&lt;CustomRows Axis="Row"/&gt;&lt;CustomColumns Axis="Column"/&gt;&lt;/LayoutManager&gt;&lt;/Region&gt;&lt;/Regions&gt;&lt;/WebiView&gt;&lt;/We</t>
  </si>
  <si>
    <t>biViews&gt;&lt;PromptBindings/&gt;&lt;DataSourceParameterValues/&gt;&lt;/Webi_document&gt;&lt;Webi_document Connection_id="5" CUID="Fr57EVA4Pg8A1BAAAEB500QAAFBWvnw_" Document_name="[REINA11] - Parque informático (AGE)" CurrentReportDrillActive="False" ReportPath="/Informes REINA-</t>
  </si>
  <si>
    <t>IRIA-CAE/Para publicar/02 - Recursos/Equipos" HasPrompt="0" HasQueryContext="False" bHasPromptToBind="False"&gt;&lt;Container ContainerCUID="FmCGmVPbGQkAG2oAAEAphEQDAFBWvnx5" ContainerKind="1"/&gt;&lt;Data_providers/&gt;&lt;Original_data_providers/&gt;&lt;prompts/&gt;&lt;QueryContexts/</t>
  </si>
  <si>
    <t>&gt;&lt;WebiViews&gt;&lt;WebiView view_id="1" refresh_order="-1" part_UREF="UIREF:RID=4:BID=13" part_type="3" Conceal_data_when_saving="False" Keep_user_format="True" Instance_by_user="False" Username="" Logon_User_Instance="False" Refresh_DB="True" Use_Report_Saved_D</t>
  </si>
  <si>
    <t>ata="False" Use_specific_instance="False" specific_instance_cuid="" specific_instance_description="" Need_format="False" Custom_view_name="[REINA11] - Parque informático (AGE) sección de documento (2)" Last_refresh_status="1" Last_refresh_description="" La</t>
  </si>
  <si>
    <t>st_refresh_time="2017-6-13T10:0:17" Last_refresh_time_taken="9688"&gt;&lt;Regions&gt;&lt;Region name="Space" DataRowCount="1" DataColCount="1"&gt;&lt;LayoutManager LinkRows="False" LinkCols="False" Version="1.0" RegionName="Space"&gt;&lt;CustomRows Axis="Row"/&gt;&lt;CustomColumns Axis</t>
  </si>
  <si>
    <t>="Column"/&gt;&lt;/LayoutManager&gt;&lt;/Region&gt;&lt;Region name="HHeading" DataRowCount="1" DataColCount="4"&gt;&lt;LayoutManager LinkRows="True" LinkCols="False" Version="1.0" RegionName="HHeading"&gt;&lt;CustomRows Axis="Row"/&gt;&lt;CustomColumns Axis="Column"/&gt;&lt;/LayoutManager&gt;&lt;/Region</t>
  </si>
  <si>
    <t>&gt;&lt;Region name="VHeading" DataRowCount="14" DataColCount="1"&gt;&lt;LayoutManager LinkRows="False" LinkCols="True" Version="1.0" RegionName="VHeading"&gt;&lt;CustomRows Axis="Row"/&gt;&lt;CustomColumns Axis="Column"/&gt;&lt;/LayoutManager&gt;&lt;/Region&gt;&lt;Region name="DataGrid" DataRowCo</t>
  </si>
  <si>
    <t>unt="14" DataColCount="4"&gt;&lt;LayoutManager LinkRows="True" LinkCols="True" Version="1.0" RegionName="DataGrid"&gt;&lt;CustomRows Axis="Row"/&gt;&lt;CustomColumns Axis="Column"/&gt;&lt;/LayoutManager&gt;&lt;/Region&gt;&lt;/Regions&gt;&lt;/WebiView&gt;&lt;/WebiViews&gt;&lt;PromptBindings/&gt;&lt;DataSourceParamet</t>
  </si>
  <si>
    <t>ta_when_saving="False" Keep_user_format="True" Instance_by_user="False" Username="" Logon_User_Instance="False" Refresh_DB="True" Use_Report_Saved_Data="False" Use_specific_instance="False" specific_instance_cuid="" specific_instance_description="" Need_fo</t>
  </si>
  <si>
    <t>_type="3" Conceal_data_when_saving="False" Keep_user_format="True" Instance_by_user="False" Username="" Logon_User_Instance="False" Refresh_DB="True" Use_Report_Saved_Data="False" Use_specific_instance="False" specific_instance_cuid="" specific_instance_de</t>
  </si>
  <si>
    <t>"&gt;&lt;Regions&gt;&lt;Region name="Space" DataRowCount="1" DataColCount="1"&gt;&lt;LayoutManager LinkRows="False" LinkCols="False" Version="1.0" RegionName="Space"&gt;&lt;CustomRows Axis="Row"/&gt;&lt;CustomColumns Axis="Column"/&gt;&lt;/LayoutManager&gt;&lt;/Region&gt;&lt;Region name="HHeading" DataR</t>
  </si>
  <si>
    <t>Region name="HHeading" DataRowCount="2" DataColCount="8"&gt;&lt;LayoutManager LinkRows="True" LinkCols="False" Version="1.0" RegionName="HHeading"&gt;&lt;CustomRows Axis="Row"/&gt;&lt;CustomColumns Axis="Column"/&gt;&lt;/LayoutManager&gt;&lt;/Region&gt;&lt;Region name="VHeading" DataRowCount</t>
  </si>
  <si>
    <t>="14" DataColCount="1"&gt;&lt;LayoutManager LinkRows="False" LinkCols="True" Version="1.0" RegionName="VHeading"&gt;&lt;CustomRows Axis="Row"/&gt;&lt;CustomColumns Axis="Column"/&gt;&lt;/LayoutManager&gt;&lt;/Region&gt;&lt;Region name="DataGrid" DataRowCount="14" DataColCount="8"&gt;&lt;LayoutMana</t>
  </si>
  <si>
    <t>ger LinkRows="True"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</t>
  </si>
  <si>
    <t>type="3" Conceal_data_when_saving="False" Keep_user_format="True" Instance_by_user="False" Username="" Logon_User_Instance="False" Refresh_DB="True" Use_Report_Saved_Data="False" Use_specific_instance="False" specific_instance_cuid="" specific_instance_des</t>
  </si>
  <si>
    <t>.0" RegionName="HHeading"&gt;&lt;CustomRows Axis="Row"/&gt;&lt;CustomColumns Axis="Column"/&gt;&lt;/LayoutManager&gt;&lt;/Region&gt;&lt;Region name="VHeading" DataRowCount="14" DataColCount="1"&gt;&lt;LayoutManager LinkRows="False" LinkCols="True" Version="1.0" RegionName="VHeading"&gt;&lt;CustomR</t>
  </si>
  <si>
    <t>(1) El apartado “Otros” comprende una serie de sistemas operativos instalados en servidores(UNIX, Macintosh, Windows 8, etc), que de forma individualizada, no supera en ningún caso el 5% sobre el volumen total.</t>
  </si>
  <si>
    <r>
      <t>(1)</t>
    </r>
    <r>
      <rPr>
        <b/>
        <sz val="7"/>
        <color rgb="FF3F8162"/>
        <rFont val="Times New Roman"/>
        <family val="1"/>
      </rPr>
      <t xml:space="preserve">     </t>
    </r>
    <r>
      <rPr>
        <b/>
        <sz val="9"/>
        <color rgb="FF3F8162"/>
        <rFont val="Calibri"/>
        <family val="2"/>
        <scheme val="minor"/>
      </rPr>
      <t xml:space="preserve"> Se excluye el personal NO dedicado a la red de propósito general</t>
    </r>
  </si>
  <si>
    <t>erValues/&gt;&lt;/Webi_document&gt;&lt;Webi_document Connection_id="7" CUID="FrPFSFDCKw0AxxAAAEDppUUAAFBWvnw_" Document_name="[REINA13] - Marcas Base instalada (AGE)" CurrentReportDrillActive="False" ReportPath="/Informes REINA-IRIA-CAE/Para publicar/02 - Recursos/Equ</t>
  </si>
  <si>
    <t>ipos" HasPrompt="0" HasQueryContext="False" bHasPromptToBind="False"&gt;&lt;Container ContainerCUID="FmCGmVPbGQkAG2oAAEAphEQDAFBWvnx5" ContainerKind="1"/&gt;&lt;Data_providers/&gt;&lt;Original_data_providers/&gt;&lt;prompts/&gt;&lt;QueryContexts/&gt;&lt;WebiViews&gt;&lt;WebiView view_id="1" refres</t>
  </si>
  <si>
    <t>h_order="-1" part_UREF="UIREF:RID=4:BID=26" part_type="1" Conceal_data_when_saving="False" Keep_user_format="True" Instance_by_user="False" Username="" Logon_User_Instance="False" Refresh_DB="True" Use_Report_Saved_Data="False" Use_specific_instance="False</t>
  </si>
  <si>
    <t>" specific_instance_cuid="" specific_instance_description="" Need_format="False" Custom_view_name="[REINA13] - Marcas Base instalada (AGE) sección de documento (8)" Last_refresh_status="1" Last_refresh_description="" Last_refresh_time="2015-10-23T12:56:22"</t>
  </si>
  <si>
    <t xml:space="preserve"> Last_refresh_time_taken="4768"&gt;&lt;Regions&gt;&lt;Region name="HHeading" DataRowCount="1" DataColCount="3"&gt;&lt;LayoutManager LinkRows="False" LinkCols="False" Version="1.0" RegionName="HHeading"&gt;&lt;CustomRows Axis="Row"/&gt;&lt;CustomColumns Axis="Column"/&gt;&lt;/LayoutManager&gt;&lt;/</t>
  </si>
  <si>
    <t>Region&gt;&lt;Region name="DataGrid" DataRowCount="72" DataColCount="3"&gt;&lt;LayoutManager LinkRows="False" LinkCols="True" Version="1.0" RegionName="DataGrid"&gt;&lt;CustomRows Axis="Row"/&gt;&lt;CustomColumns Axis="Column"/&gt;&lt;/LayoutManager&gt;&lt;/Region&gt;&lt;/Regions&gt;&lt;/WebiView&gt;&lt;/Webi</t>
  </si>
  <si>
    <t>Views&gt;&lt;PromptBindings/&gt;&lt;DataSourceParameterValues/&gt;&lt;/Webi_document&gt;&lt;Webi_document Connection_id="9" CUID="FrPFSFDCKw0AxxAAAEDppUUAAFBWvnw_" Document_name="[REINA13] - Marcas Base instalada (AGE)" CurrentReportDrillActive="False" ReportPath="/Informes REINA</t>
  </si>
  <si>
    <t>-IRIA-CAE/Para publicar/02 - Recursos/Equipos" HasPrompt="0" HasQueryContext="False" bHasPromptToBind="False"&gt;&lt;Container ContainerCUID="FmCGmVPbGQkAG2oAAEAphEQDAFBWvnx5" ContainerKind="1"/&gt;&lt;Data_providers/&gt;&lt;Original_data_providers/&gt;&lt;prompts/&gt;&lt;QueryContexts</t>
  </si>
  <si>
    <t>/&gt;&lt;WebiViews&gt;&lt;WebiView view_id="1" refresh_order="-1" part_UREF="UIREF:RID=5:BID=26" part_type="1" Conceal_data_when_saving="False" Keep_user_format="True" Instance_by_user="False" Username="" Logon_User_Instance="False" Refresh_DB="True" Use_Report_Saved_</t>
  </si>
  <si>
    <t>Data="False" Use_specific_instance="False" specific_instance_cuid="" specific_instance_description="" Need_format="False" Custom_view_name="[REINA13] - Marcas Base instalada (AGE) sección de documento (11)" Last_refresh_status="1" Last_refresh_description=</t>
  </si>
  <si>
    <t>"" Last_refresh_time="2015-10-23T12:57:23" Last_refresh_time_taken="11415"&gt;&lt;Regions&gt;&lt;Region name="HHeading" DataRowCount="1" DataColCount="3"&gt;&lt;LayoutManager LinkRows="False" LinkCols="False" Version="1.0" RegionName="HHeading"&gt;&lt;CustomRows Axis="Row"/&gt;&lt;Cust</t>
  </si>
  <si>
    <t>omColumns Axis="Column"/&gt;&lt;/LayoutManager&gt;&lt;/Region&gt;&lt;Region name="DataGrid" DataRowCount="61" DataColCount="3"&gt;&lt;LayoutManager LinkRows="False" LinkCols="True" Version="1.0" RegionName="DataGrid"&gt;&lt;CustomRows Axis="Row"/&gt;&lt;CustomColumns Axis="Column"/&gt;&lt;/LayoutM</t>
  </si>
  <si>
    <t>anager&gt;&lt;/Region&gt;&lt;/Regions&gt;&lt;/WebiView&gt;&lt;/WebiViews&gt;&lt;PromptBindings/&gt;&lt;DataSourceParameterValues/&gt;&lt;/Webi_document&gt;&lt;Webi_document Connection_id="10" CUID="FrPFSFDCKw0AxxAAAEDppUUAAFBWvnw_" Document_name="[REINA13] - Marcas Base instalada (AGE)" CurrentReportDri</t>
  </si>
  <si>
    <t>llActive="False" ReportPath="/Informes REINA-IRIA-CAE/Para publicar/02 - Recursos/Equipos" HasPrompt="0" HasQueryContext="False" bHasPromptToBind="False"&gt;&lt;Container ContainerCUID="FmCGmVPbGQkAG2oAAEAphEQDAFBWvnx5" ContainerKind="1"/&gt;&lt;Data_providers/&gt;&lt;Origi</t>
  </si>
  <si>
    <t>nal_data_providers/&gt;&lt;prompts/&gt;&lt;QueryContexts/&gt;&lt;WebiViews&gt;&lt;WebiView view_id="1" refresh_order="-1" part_UREF="UIREF:RID=6:BID=26" part_type="1" Conceal_data_when_saving="False" Keep_user_format="True" Instance_by_user="False" Username="" Logon_User_Instance</t>
  </si>
  <si>
    <t>="False" Refresh_DB="True" Use_Report_Saved_Data="False" Use_specific_instance="False" specific_instance_cuid="" specific_instance_description="" Need_format="False" Custom_view_name="[REINA13] - Marcas Base instalada (AGE) sección de documento (13)" Last_</t>
  </si>
  <si>
    <t>refresh_status="1" Last_refresh_description="" Last_refresh_time="2015-10-23T12:58:7" Last_refresh_time_taken="6260"&gt;&lt;Regions&gt;&lt;Region name="HHeading" DataRowCount="1" DataColCount="3"&gt;&lt;LayoutManager LinkRows="False" LinkCols="False" Version="1.0" RegionNam</t>
  </si>
  <si>
    <t>e="HHeading"&gt;&lt;CustomRows Axis="Row"/&gt;&lt;CustomColumns Axis="Column"/&gt;&lt;/LayoutManager&gt;&lt;/Region&gt;&lt;Region name="DataGrid" DataRowCount="42" DataColCount="3"&gt;&lt;LayoutManager LinkRows="False" LinkCols="True" Version="1.0" RegionName="DataGrid"&gt;&lt;CustomRows Axis="Row</t>
  </si>
  <si>
    <t>"/&gt;&lt;CustomColumns Axis="Column"/&gt;&lt;/LayoutManager&gt;&lt;/Region&gt;&lt;/Regions&gt;&lt;/WebiView&gt;&lt;/WebiViews&gt;&lt;PromptBindings/&gt;&lt;DataSourceParameterValues/&gt;&lt;/Webi_document&gt;&lt;Webi_document Connection_id="12" CUID="FrPFSFDCKw0AxxAAAEDppUUAAFBWvnw_" Document_name="[REINA13] - Mar</t>
  </si>
  <si>
    <t xml:space="preserve">cas Base instalada (AGE)" CurrentReportDrillActive="False" ReportPath="/Informes REINA-IRIA-CAE/Para publicar/02 - Recursos/Equipos" HasPrompt="0" HasQueryContext="False" bHasPromptToBind="False"&gt;&lt;Container ContainerCUID="FmCGmVPbGQkAG2oAAEAphEQDAFBWvnx5" </t>
  </si>
  <si>
    <t>ContainerKind="1"/&gt;&lt;Data_providers/&gt;&lt;Original_data_providers/&gt;&lt;prompts/&gt;&lt;QueryContexts/&gt;&lt;WebiViews&gt;&lt;WebiView view_id="1" refresh_order="-1" part_UREF="UIREF:RID=6:BID=33" part_type="1" Conceal_data_when_saving="False" Keep_user_format="True" Instance_by_us</t>
  </si>
  <si>
    <t>er="False" Username="" Logon_User_Instance="False" Refresh_DB="True" Use_Report_Saved_Data="False" Use_specific_instance="False" specific_instance_cuid="" specific_instance_description="" Need_format="False" Custom_view_name="[REINA13] - Marcas Base instal</t>
  </si>
  <si>
    <t>ada (AGE) sección de documento (15)" Last_refresh_status="1" Last_refresh_description="" Last_refresh_time="2015-10-23T12:58:9" Last_refresh_time_taken="1830"&gt;&lt;Regions&gt;&lt;Region name="HHeading" DataRowCount="1" DataColCount="3"&gt;&lt;LayoutManager LinkRows="False</t>
  </si>
  <si>
    <t>" LinkCols="False" Version="1.0" RegionName="HHeading"&gt;&lt;CustomRows Axis="Row"/&gt;&lt;CustomColumns Axis="Column"/&gt;&lt;/LayoutManager&gt;&lt;/Region&gt;&lt;Region name="DataGrid" DataRowCount="9" DataColCount="3"&gt;&lt;LayoutManager LinkRows="False" LinkCols="True" Version="1.0" Re</t>
  </si>
  <si>
    <t>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Connection_id="14" CUID="FrPFSFDCKw0AxxAAAEDppUU</t>
  </si>
  <si>
    <t>AAFBWvnw_" Document_name="[REINA13] - Marcas Base instalada (AGE)" CurrentReportDrillActive="False" ReportPath="/Informes REINA-IRIA-CAE/Para publicar/02 - Recursos/Equipos" HasPrompt="0" HasQueryContext="False" bHasPromptToBind="False"&gt;&lt;Container Containe</t>
  </si>
  <si>
    <t>rCUID="FmCGmVPbGQkAG2oAAEAphEQDAFBWvnx5" ContainerKind="1"/&gt;&lt;Data_providers/&gt;&lt;Original_data_providers/&gt;&lt;prompts/&gt;&lt;QueryContexts/&gt;&lt;WebiViews&gt;&lt;WebiView view_id="1" refresh_order="-1" part_UREF="UIREF:RID=1:BID=26" part_type="1" Conceal_data_when_saving="Fals</t>
  </si>
  <si>
    <t>e" Keep_user_format="True" Instance_by_user="False" Username="" Logon_User_Instance="False" Refresh_DB="True" Use_Report_Saved_Data="False" Use_specific_instance="False" specific_instance_cuid="" specific_instance_description="" Need_format="False" Custom_</t>
  </si>
  <si>
    <t>view_name="[REINA13] - Marcas Base instalada (AGE) sección de documento (17)" Last_refresh_status="1" Last_refresh_description="" Last_refresh_time="2015-10-23T12:54:40" Last_refresh_time_taken="1445"&gt;&lt;Regions&gt;&lt;Region name="HHeading" DataRowCount="1" DataC</t>
  </si>
  <si>
    <t>olCount="3"&gt;&lt;LayoutManager LinkRows="False" LinkCols="False" Version="1.0" RegionName="HHeading"&gt;&lt;CustomRows Axis="Row"/&gt;&lt;CustomColumns Axis="Column"/&gt;&lt;/LayoutManager&gt;&lt;/Region&gt;&lt;Region name="DataGrid" DataRowCount="7" DataColCount="3"&gt;&lt;LayoutManager LinkRow</t>
  </si>
  <si>
    <t>s="False"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</t>
  </si>
  <si>
    <t xml:space="preserve">g="False" Keep_user_format="True" Instance_by_user="False" Username="" Logon_User_Instance="False" Refresh_DB="True" Use_Report_Saved_Data="False" Use_specific_instance="False" specific_instance_cuid="" specific_instance_description="" Need_format="False" </t>
  </si>
  <si>
    <t>tion_id="21" CUID="FvMLElLBmQkA3A0AAEBpb0QCAFBWvnx5" Document_name="[REINA01] - Gastos TIC (AGE)" CurrentReportDrillActive="False" ReportPath="/Informes REINA-IRIA-CAE/Para publicar/01 - Gastos" HasPrompt="0" HasQueryContext="False" bHasPromptToBind="False</t>
  </si>
  <si>
    <t>"&gt;&lt;Container ContainerCUID="FgMa.E8E1gUA3xAAAEBJ4EUAAFBWvnw_" ContainerKind="1"/&gt;&lt;Data_providers/&gt;&lt;Original_data_providers/&gt;&lt;prompts/&gt;&lt;QueryContexts/&gt;&lt;WebiViews&gt;&lt;WebiView view_id="1" refresh_order="-1" part_UREF="UIREF:RID=1:BID=9" part_type="1" Conceal_da</t>
  </si>
  <si>
    <t>rmat="False" Custom_view_name="[REINA01] - Gastos TIC (AGE) sección de documento (5)" Last_refresh_status="1" Last_refresh_description="" Last_refresh_time="2016-8-22T13:14:24" Last_refresh_time_taken="11700"&gt;&lt;Regions&gt;&lt;Region name="HHeading" DataRowCount="</t>
  </si>
  <si>
    <t>2" DataColCount="7"&gt;&lt;LayoutManager LinkRows="False" LinkCols="False" Version="1.0" RegionName="HHeading"&gt;&lt;CustomRows Axis="Row"/&gt;&lt;CustomColumns Axis="Column"/&gt;&lt;/LayoutManager&gt;&lt;/Region&gt;&lt;Region name="DataGrid" DataRowCount="14" DataColCount="7"&gt;&lt;LayoutManage</t>
  </si>
  <si>
    <t>r LinkRows="False"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</t>
  </si>
  <si>
    <t>nt Connection_id="24" CUID="Fqt9R1CPAwQAxxAAAECJRkYAAFBWvnw_" Document_name="[REINA04] - Gastos Informáticos - HW, SW y Servicios (AGE)" CurrentReportDrillActive="False" ReportPath="/Informes REINA-IRIA-CAE/Para publicar/01 - Gastos" HasPrompt="0" HasQuery</t>
  </si>
  <si>
    <t>Context="False" bHasPromptToBind="False"&gt;&lt;Container ContainerCUID="FgMa.E8E1gUA3xAAAEBJ4EUAAFBWvnw_" ContainerKind="1"/&gt;&lt;Data_providers/&gt;&lt;Original_data_providers/&gt;&lt;prompts/&gt;&lt;QueryContexts/&gt;&lt;WebiViews&gt;&lt;WebiView view_id="1" refresh_order="-1" part_UREF="UIRE</t>
  </si>
  <si>
    <t>F:RID=7:BID=8" part_type="3" Conceal_data_when_saving="False" Keep_user_format="True" Instance_by_user="False" Username="" Logon_User_Instance="False" Refresh_DB="True" Use_Report_Saved_Data="False" Use_specific_instance="False" specific_instance_cuid="" s</t>
  </si>
  <si>
    <t>pecific_instance_description="" Need_format="False" Custom_view_name="[REINA04] - Gastos Informáticos - HW, SW y Servicios (AGE) sección de documento (2)" Last_refresh_status="1" Last_refresh_description="" Last_refresh_time="2016-6-7T12:21:55" Last_refres</t>
  </si>
  <si>
    <t>h_time_taken="20717"&gt;&lt;Regions&gt;&lt;Region name="Space" DataRowCount="1" DataColCount="1"&gt;&lt;LayoutManager LinkRows="False" LinkCols="False" Version="1.0" RegionName="Space"&gt;&lt;CustomRows Axis="Row"/&gt;&lt;CustomColumns Axis="Column"/&gt;&lt;/LayoutManager&gt;&lt;/Region&gt;&lt;Region na</t>
  </si>
  <si>
    <t>me="HHeading" DataRowCount="1" DataColCount="11"&gt;&lt;LayoutManager LinkRows="True" LinkCols="False" Version="1.0" RegionName="HHeading"&gt;&lt;CustomRows Axis="Row"/&gt;&lt;CustomColumns Axis="Column"/&gt;&lt;/LayoutManager&gt;&lt;/Region&gt;&lt;Region name="VHeading" DataRowCount="14" Da</t>
  </si>
  <si>
    <t>taColCount="1"&gt;&lt;LayoutManager LinkRows="False" LinkCols="True" Version="1.0" RegionName="VHeading"&gt;&lt;CustomRows Axis="Row"/&gt;&lt;CustomColumns Axis="Column"/&gt;&lt;/LayoutManager&gt;&lt;/Region&gt;&lt;Region name="DataGrid" DataRowCount="14" DataColCount="11"&gt;&lt;LayoutManager Lin</t>
  </si>
  <si>
    <t>kRows="True"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</t>
  </si>
  <si>
    <t>nection_id="28" CUID="Fqt9R1CPAwQAxxAAAECJRkYAAFBWvnw_" Document_name="[REINA04] - Gastos Informáticos - HW, SW y Servicios (AGE)" CurrentReportDrillActive="False" ReportPath="/Informes REINA-IRIA-CAE/Para publicar/01 - Gastos" HasPrompt="0" HasQueryContex</t>
  </si>
  <si>
    <t>t="False" bHasPromptToBind="False"&gt;&lt;Container ContainerCUID="FgMa.E8E1gUA3xAAAEBJ4EUAAFBWvnw_" ContainerKind="1"/&gt;&lt;Data_providers/&gt;&lt;Original_data_providers/&gt;&lt;prompts/&gt;&lt;QueryContexts/&gt;&lt;WebiViews&gt;&lt;WebiView view_id="1" refresh_order="-1" part_UREF="UIREF:RID=</t>
  </si>
  <si>
    <t>1:BID=8" part_type="3" Conceal_data_when_saving="False" Keep_user_format="True" Instance_by_user="False" Username="" Logon_User_Instance="False" Refresh_DB="True" Use_Report_Saved_Data="False" Use_specific_instance="False" specific_instance_cuid="" specifi</t>
  </si>
  <si>
    <t>c_instance_description="" Need_format="False" Custom_view_name="[REINA04] - Gastos Informáticos - HW, SW y Servicios (AGE) sección de documento (4)" Last_refresh_status="1" Last_refresh_description="" Last_refresh_time="2016-6-7T13:33:9" Last_refresh_time_</t>
  </si>
  <si>
    <t>taken="14352"&gt;&lt;Regions&gt;&lt;Region name="Space" DataRowCount="1" DataColCount="1"&gt;&lt;LayoutManager LinkRows="False" LinkCols="False" Version="1.0" RegionName="Space"&gt;&lt;CustomRows Axis="Row"/&gt;&lt;CustomColumns Axis="Column"/&gt;&lt;/LayoutManager&gt;&lt;/Region&gt;&lt;Region name="HHe</t>
  </si>
  <si>
    <t>ading" DataRowCount="1" DataColCount="8"&gt;&lt;LayoutManager LinkRows="True" LinkCols="False" Version="1.0" RegionName="HHeading"&gt;&lt;CustomRows Axis="Row"/&gt;&lt;CustomColumns Axis="Column"/&gt;&lt;/LayoutManager&gt;&lt;/Region&gt;&lt;Region name="VHeading" DataRowCount="14" DataColCou</t>
  </si>
  <si>
    <t>nt="1"&gt;&lt;LayoutManager LinkRows="False" LinkCols="True" Version="1.0" RegionName="VHeading"&gt;&lt;CustomRows Axis="Row"/&gt;&lt;CustomColumns Axis="Column"/&gt;&lt;/LayoutManager&gt;&lt;/Region&gt;&lt;Region name="DataGrid" DataRowCount="14" DataColCount="8"&gt;&lt;LayoutManager LinkRows="Tr</t>
  </si>
  <si>
    <t>ue"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</t>
  </si>
  <si>
    <t>d="29" CUID="FpwMElLbRAQA3A0AAEB5f0QCAFBWvnx5" Document_name="[REINA02] - Gastos Informáticos (AGE)" CurrentReportDrillActive="False" ReportPath="/Informes REINA-IRIA-CAE/Para publicar/01 - Gastos" HasPrompt="0" HasQueryContext="False" bHasPromptToBind="Fa</t>
  </si>
  <si>
    <t>lse"&gt;&lt;Container ContainerCUID="FgMa.E8E1gUA3xAAAEBJ4EUAAFBWvnw_" ContainerKind="1"/&gt;&lt;Data_providers/&gt;&lt;Original_data_providers/&gt;&lt;prompts/&gt;&lt;QueryContexts/&gt;&lt;WebiViews&gt;&lt;WebiView view_id="1" refresh_order="-1" part_UREF="UIREF:RID=2:BID=8" part_type="3" Conceal</t>
  </si>
  <si>
    <t>_data_when_saving="False" Keep_user_format="False" Instance_by_user="False" Username="" Logon_User_Instance="False" Refresh_DB="True" Use_Report_Saved_Data="False" Use_specific_instance="False" specific_instance_cuid="" specific_instance_description="" Nee</t>
  </si>
  <si>
    <t>d_format="True" Custom_view_name="[REINA02] - Gastos Informáticos (AGE) sección de documento (8)" Last_refresh_status="4" Last_refresh_description="Se ha cancelado el procesamiento." Last_refresh_time="1899-12-30T0:0:0" Last_refresh_time_taken="-1"&gt;&lt;Region</t>
  </si>
  <si>
    <t>s&gt;&lt;Region name="Space" DataRowCount="2" DataColCount="1"&gt;&lt;LayoutManager LinkRows="False" LinkCols="False" Version="1.0" RegionName="Space"&gt;&lt;CustomRows Axis="Row"/&gt;&lt;CustomColumns Axis="Column"/&gt;&lt;/LayoutManager&gt;&lt;/Region&gt;&lt;Region name="HHeading" DataRowCount="</t>
  </si>
  <si>
    <t>2" DataColCount="8"&gt;&lt;LayoutManager LinkRows="True" LinkCols="False" Version="1.0" RegionName="HHeading"&gt;&lt;CustomRows Axis="Row"/&gt;&lt;CustomColumns Axis="Column"/&gt;&lt;/LayoutManager&gt;&lt;/Region&gt;&lt;Region name="VHeading" DataRowCount="298" DataColCount="1"&gt;&lt;LayoutManage</t>
  </si>
  <si>
    <t>r LinkRows="False" LinkCols="True" Version="1.0" RegionName="VHeading"&gt;&lt;CustomRows Axis="Row"/&gt;&lt;CustomColumns Axis="Column"/&gt;&lt;/LayoutManager&gt;&lt;/Region&gt;&lt;Region name="DataGrid" DataRowCount="298" DataColCount="8"&gt;&lt;LayoutManager LinkRows="True" LinkCols="True"</t>
  </si>
  <si>
    <t xml:space="preserve">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Connection_id="32" CUID="FpwMEl</t>
  </si>
  <si>
    <t>LbRAQA3A0AAEB5f0QCAFBWvnx5" Document_name="[REINA02] - Gastos Informáticos (AGE)" CurrentReportDrillActive="False" ReportPath="/Informes REINA-IRIA-CAE/Para publicar/01 - Gastos" HasPrompt="0" HasQueryContext="False" bHasPromptToBind="False"&gt;&lt;Container Con</t>
  </si>
  <si>
    <t>tainerCUID="FgMa.E8E1gUA3xAAAEBJ4EUAAFBWvnw_" ContainerKind="1"/&gt;&lt;Data_providers/&gt;&lt;Original_data_providers/&gt;&lt;prompts/&gt;&lt;QueryContexts/&gt;&lt;WebiViews&gt;&lt;WebiView view_id="1" refresh_order="-1" part_UREF="UIREF:RID=9:BID=8" part_type="3" Conceal_data_when_saving="</t>
  </si>
  <si>
    <t>False" Keep_user_format="True" Instance_by_user="False" Username="" Logon_User_Instance="False" Refresh_DB="True" Use_Report_Saved_Data="False" Use_specific_instance="False" specific_instance_cuid="" specific_instance_description="" Need_format="False" Cus</t>
  </si>
  <si>
    <t>tom_view_name="[REINA02] - Gastos Informáticos (AGE) sección de documento (10)" Last_refresh_status="1" Last_refresh_description="" Last_refresh_time="2016-6-6T18:6:35" Last_refresh_time_taken="5897"&gt;&lt;Regions&gt;&lt;Region name="Space" DataRowCount="1" DataColCo</t>
  </si>
  <si>
    <t>unt="1"&gt;&lt;LayoutManager LinkRows="False" LinkCols="False" Version="1.0" RegionName="Space"&gt;&lt;CustomRows Axis="Row"/&gt;&lt;CustomColumns Axis="Column"/&gt;&lt;/LayoutManager&gt;&lt;/Region&gt;&lt;Region name="HHeading" DataRowCount="1" DataColCount="4"&gt;&lt;LayoutManager LinkRows="True</t>
  </si>
  <si>
    <t>" LinkCols="False" Version="1.0" RegionName="HHeading"&gt;&lt;CustomRows Axis="Row"/&gt;&lt;CustomColumns Axis="Column"/&gt;&lt;/LayoutManager&gt;&lt;/Region&gt;&lt;Region name="VHeading" DataRowCount="7" DataColCount="1"&gt;&lt;LayoutManager LinkRows="False" LinkCols="True" Version="1.0" Re</t>
  </si>
  <si>
    <t>gionName="VHeading"&gt;&lt;CustomRows Axis="Row"/&gt;&lt;CustomColumns Axis="Column"/&gt;&lt;/LayoutManager&gt;&lt;/Region&gt;&lt;Region name="DataGrid" DataRowCount="7" DataColCount="4"&gt;&lt;LayoutManager LinkRows="True" LinkCols="True" Version="1.0" RegionName="DataGrid"&gt;&lt;CustomRows Axis</t>
  </si>
  <si>
    <t xml:space="preserve">="Row"/&gt;&lt;CustomColumns Axis="Column"/&gt;&lt;/LayoutManager&gt;&lt;/Region&gt;&lt;/Regions&gt;&lt;/WebiView&gt;&lt;/WebiViews&gt;&lt;PromptBindings/&gt;&lt;DataSourceParameterValues/&gt;&lt;/Webi_document&gt;&lt;Webi_document Connection_id="33" CUID="FhMRR1CthQEAxxAAAEC5dUUAAFBWvnw_" Document_name="[REINA03] </t>
  </si>
  <si>
    <t>Wvnw_" ContainerKind="1"/&gt;&lt;Data_providers/&gt;&lt;Original_data_providers/&gt;&lt;prompts/&gt;&lt;QueryContexts/&gt;&lt;WebiViews&gt;&lt;WebiView view_id="1" refresh_order="-1" part_UREF="UIREF:RID=2:BID=8" part_type="3" Conceal_data_when_saving="False" Keep_user_format="True" Instance</t>
  </si>
  <si>
    <t>máticos - Inversiones (AGE) sección de documento" Last_refresh_status="1" Last_refresh_description="" Last_refresh_time="2016-6-6T18:21:2" Last_refresh_time_taken="15506"&gt;&lt;Regions&gt;&lt;Region name="Space" DataRowCount="2" DataColCount="1"&gt;&lt;LayoutManager LinkRo</t>
  </si>
  <si>
    <t>ws="False" LinkCols="False" Version="1.0" RegionName="Space"&gt;&lt;CustomRows Axis="Row"/&gt;&lt;CustomColumns Axis="Column"/&gt;&lt;/LayoutManager&gt;&lt;/Region&gt;&lt;Region name="HHeading" DataRowCount="2" DataColCount="8"&gt;&lt;LayoutManager LinkRows="True" LinkCols="False" Version="1</t>
  </si>
  <si>
    <t>ows Axis="Row"/&gt;&lt;CustomColumns Axis="Column"/&gt;&lt;/LayoutManager&gt;&lt;/Region&gt;&lt;Region name="DataGrid" DataRowCount="14" DataColCount="8"&gt;&lt;LayoutManager LinkRows="True" LinkCols="True" Version="1.0" RegionName="DataGrid"&gt;&lt;CustomRows Axis="Row"/&gt;&lt;CustomColumns Axis</t>
  </si>
  <si>
    <t>="Column"/&gt;&lt;/LayoutManager&gt;&lt;/Region&gt;&lt;/Regions&gt;&lt;/WebiView&gt;&lt;/WebiViews&gt;&lt;PromptBindings/&gt;&lt;DataSourceParameterValues/&gt;&lt;/Webi_document&gt;&lt;Webi_document Connection_id="34" CUID="FpwMElLbRAQA3A0AAEB5f0QCAFBWvnx5" Document_name="[REINA02] - Gastos Informáticos (AGE)</t>
  </si>
  <si>
    <t>/&gt;&lt;Original_data_providers/&gt;&lt;prompts/&gt;&lt;QueryContexts/&gt;&lt;WebiViews&gt;&lt;WebiView view_id="1" refresh_order="-1" part_UREF="UIREF:RID=7:BID=8" part_type="3" Conceal_data_when_saving="False" Keep_user_format="True" Instance_by_user="False" Username="" Logon_User_I</t>
  </si>
  <si>
    <t>nstance="False" Refresh_DB="True" Use_Report_Saved_Data="False" Use_specific_instance="False" specific_instance_cuid="" specific_instance_description="" Need_format="False" Custom_view_name="[REINA02] - Gastos Informáticos (AGE) sección de documento" Last_</t>
  </si>
  <si>
    <t>refresh_status="1" Last_refresh_description="" Last_refresh_time="2016-8-22T13:41:31" Last_refresh_time_taken="11575"&gt;&lt;Regions&gt;&lt;Region name="Space" DataRowCount="2" DataColCount="1"&gt;&lt;LayoutManager LinkRows="False" LinkCols="False" Version="1.0" RegionName=</t>
  </si>
  <si>
    <t>"Space"&gt;&lt;CustomRows Axis="Row"/&gt;&lt;CustomColumns Axis="Column"/&gt;&lt;/LayoutManager&gt;&lt;/Region&gt;&lt;Region name="HHeading" DataRowCount="2" DataColCount="7"&gt;&lt;LayoutManager LinkRows="True" LinkCols="False" Version="1.0" RegionName="HHeading"&gt;&lt;CustomRows Axis="Row"/&gt;&lt;Cu</t>
  </si>
  <si>
    <t>stomColumns Axis="Column"/&gt;&lt;/LayoutManager&gt;&lt;/Region&gt;&lt;Region name="VHeading" DataRowCount="14" DataColCount="1"&gt;&lt;LayoutManager LinkRows="False" LinkCols="True" Version="1.0" RegionName="VHeading"&gt;&lt;CustomRows Axis="Row"/&gt;&lt;CustomColumns Axis="Column"/&gt;&lt;/Layou</t>
  </si>
  <si>
    <t>tManager&gt;&lt;/Region&gt;&lt;Region name="DataGrid" DataRowCount="14" DataColCount="7"&gt;&lt;LayoutManager LinkRows="True" LinkCols="True" Version="1.0" RegionName="DataGrid"&gt;&lt;CustomRows Axis="Row"/&gt;&lt;CustomColumns Axis="Column"/&gt;&lt;/LayoutManager&gt;&lt;/Region&gt;&lt;/Regions&gt;&lt;/WebiV</t>
  </si>
  <si>
    <t>iew&gt;&lt;/WebiViews&gt;&lt;PromptBindings/&gt;&lt;DataSourceParameterValues/&gt;&lt;/Webi_document&gt;&lt;Webi_document Connection_id="35" CUID="FpwMElLbRAQA3A0AAEB5f0QCAFBWvnx5" Document_name="[REINA02] - Gastos Informáticos (AGE)" CurrentReportDrillActive="False" ReportPath="/Infor</t>
  </si>
  <si>
    <t>mes REINA-IRIA-CAE/Para publicar/01 - Gastos" HasPrompt="0" HasQueryContext="False" bHasPromptToBind="False"&gt;&lt;Container ContainerCUID="FgMa.E8E1gUA3xAAAEBJ4EUAAFBWvnw_" ContainerKind="1"/&gt;&lt;Data_providers/&gt;&lt;Original_data_providers/&gt;&lt;prompts/&gt;&lt;QueryContexts/</t>
  </si>
  <si>
    <t>&gt;&lt;WebiViews&gt;&lt;WebiView view_id="1" refresh_order="-1" part_UREF="UIREF:RID=8:BID=8" part_type="3" Conceal_data_when_saving="False" Keep_user_format="True" Instance_by_user="False" Username="" Logon_User_Instance="False" Refresh_DB="True" Use_Report_Saved_Da</t>
  </si>
  <si>
    <t>ta="False" Use_specific_instance="False" specific_instance_cuid="" specific_instance_description="" Need_format="False" Custom_view_name="[REINA02] - Gastos Informáticos (AGE) sección de documento (13)" Last_refresh_status="1" Last_refresh_description="" L</t>
  </si>
  <si>
    <t>ast_refresh_time="2016-8-22T13:48:42" Last_refresh_time_taken="5803"&gt;&lt;Regions&gt;&lt;Region name="Space" DataRowCount="1" DataColCount="1"&gt;&lt;LayoutManager LinkRows="False" LinkCols="False" Version="1.0" RegionName="Space"&gt;&lt;CustomRows Axis="Row"/&gt;&lt;CustomColumns Ax</t>
  </si>
  <si>
    <t>is="Column"/&gt;&lt;/LayoutManager&gt;&lt;/Region&gt;&lt;Region name="HHeading" DataRowCount="1" DataColCount="5"&gt;&lt;LayoutManager LinkRows="True" LinkCols="False" Version="1.0" RegionName="HHeading"&gt;&lt;CustomRows Axis="Row"/&gt;&lt;CustomColumns Axis="Column"/&gt;&lt;/LayoutManager&gt;&lt;/Regi</t>
  </si>
  <si>
    <t>on&gt;&lt;Region name="VHeading" DataRowCount="14" DataColCount="1"&gt;&lt;LayoutManager LinkRows="False" LinkCols="True" Version="1.0" RegionName="VHeading"&gt;&lt;CustomRows Axis="Row"/&gt;&lt;CustomColumns Axis="Column"/&gt;&lt;/LayoutManager&gt;&lt;/Region&gt;&lt;Region name="DataGrid" DataRow</t>
  </si>
  <si>
    <t>Count="14" DataColCount="5"&gt;&lt;LayoutManager LinkRows="True" LinkCols="True" Version="1.0" RegionName="DataGrid"&gt;&lt;CustomRows Axis="Row"/&gt;&lt;CustomColumns Axis="Column"/&gt;&lt;/LayoutManager&gt;&lt;/Region&gt;&lt;/Regions&gt;&lt;/WebiView&gt;&lt;/WebiViews&gt;&lt;PromptBindings/&gt;&lt;DataSourceParam</t>
  </si>
  <si>
    <t>eterValues/&gt;&lt;/Webi_document&gt;&lt;Webi_document Connection_id="36" CUID="FvMLElLBmQkA3A0AAEBpb0QCAFBWvnx5" Document_name="[REINA01] - Gastos TIC (AGE)" CurrentReportDrillActive="False" ReportPath="/Informes REINA-IRIA-CAE/Para publicar/01 - Gastos" HasPrompt="0</t>
  </si>
  <si>
    <t>" HasQueryContext="False" bHasPromptToBind="False"&gt;&lt;Container ContainerCUID="FgMa.E8E1gUA3xAAAEBJ4EUAAFBWvnw_" ContainerKind="1"/&gt;&lt;Data_providers/&gt;&lt;Original_data_providers/&gt;&lt;prompts/&gt;&lt;QueryContexts/&gt;&lt;WebiViews&gt;&lt;WebiView view_id="1" refresh_order="-1" part_</t>
  </si>
  <si>
    <t>UREF="UIREF:RID=4:BID=8" part_type="1" Conceal_data_when_saving="False" Keep_user_format="True" Instance_by_user="False" Username="" Logon_User_Instance="False" Refresh_DB="True" Use_Report_Saved_Data="False" Use_specific_instance="False" specific_instance</t>
  </si>
  <si>
    <t>_cuid="" specific_instance_description="" Need_format="False" Custom_view_name="[REINA01] - Gastos TIC (AGE) sección de documento (11)" Last_refresh_status="1" Last_refresh_description="" Last_refresh_time="2016-6-6T13:51:9" Last_refresh_time_taken="4929"&gt;</t>
  </si>
  <si>
    <t>&lt;Regions&gt;&lt;Region name="HHeading" DataRowCount="1" DataColCount="4"&gt;&lt;LayoutManager LinkRows="False" LinkCols="False" Version="1.0" RegionName="HHeading"&gt;&lt;CustomRows Axis="Row"/&gt;&lt;CustomColumns Axis="Column"/&gt;&lt;/LayoutManager&gt;&lt;/Region&gt;&lt;Region name="DataGrid" D</t>
  </si>
  <si>
    <t>ataRowCount="7" DataColCount="4"&gt;&lt;LayoutManager LinkRows="False" LinkCols="True" Version="1.0" RegionName="DataGrid"&gt;&lt;CustomRows Axis="Row"/&gt;&lt;CustomColumns Axis="Column"/&gt;&lt;/LayoutManager&gt;&lt;/Region&gt;&lt;/Regions&gt;&lt;/WebiView&gt;&lt;/WebiViews&gt;&lt;PromptBindings/&gt;&lt;DataSourc</t>
  </si>
  <si>
    <t>eParameterValues/&gt;&lt;/Webi_document&gt;&lt;Webi_document Connection_id="37" CUID="FhMRR1CthQEAxxAAAEC5dUUAAFBWvnw_" Document_name="[REINA03] - Gastos Informáticos - Inversiones (AGE)" CurrentReportDrillActive="False" ReportPath="/Informes REINA-IRIA-CAE/Para publi</t>
  </si>
  <si>
    <t>car/01 - Gastos" HasPrompt="0" HasQueryContext="False" bHasPromptToBind="False"&gt;&lt;Container ContainerCUID="FgMa.E8E1gUA3xAAAEBJ4EUAAFBWvnw_" ContainerKind="1"/&gt;&lt;Data_providers/&gt;&lt;Original_data_providers/&gt;&lt;prompts/&gt;&lt;QueryContexts/&gt;&lt;WebiViews&gt;&lt;WebiView view_id</t>
  </si>
  <si>
    <t>="1" refresh_order="-1" part_UREF="UIREF:RID=1:BID=8" part_type="3" Conceal_data_when_saving="False" Keep_user_format="True" Instance_by_user="False" Username="" Logon_User_Instance="False" Refresh_DB="True" Use_Report_Saved_Data="False" Use_specific_insta</t>
  </si>
  <si>
    <t>nce="False" specific_instance_cuid="" specific_instance_description="" Need_format="False" Custom_view_name="[REINA03] - Gastos Informáticos - Inversiones (AGE) sección de documento (1)" Last_refresh_status="1" Last_refresh_description="" Last_refresh_time</t>
  </si>
  <si>
    <t>="2016-6-6T18:30:9" Last_refresh_time_taken="12121"&gt;&lt;Regions&gt;&lt;Region name="Space" DataRowCount="2" DataColCount="1"&gt;&lt;LayoutManager LinkRows="False" LinkCols="False" Version="1.0" RegionName="Space"&gt;&lt;CustomRows Axis="Row"/&gt;&lt;CustomColumns Axis="Column"/&gt;&lt;/La</t>
  </si>
  <si>
    <t>youtManager&gt;&lt;/Region&gt;&lt;Region name="HHeading" DataRowCount="2" DataColCount="6"&gt;&lt;LayoutManager LinkRows="True" LinkCols="False" Version="1.0" RegionName="HHeading"&gt;&lt;CustomRows Axis="Row"/&gt;&lt;CustomColumns Axis="Column"/&gt;&lt;/LayoutManager&gt;&lt;/Region&gt;&lt;Region name="</t>
  </si>
  <si>
    <t>VHeading" DataRowCount="14" DataColCount="1"&gt;&lt;LayoutManager LinkRows="False" LinkCols="True" Version="1.0" RegionName="VHeading"&gt;&lt;CustomRows Axis="Row"/&gt;&lt;CustomColumns Axis="Column"/&gt;&lt;/LayoutManager&gt;&lt;/Region&gt;&lt;Region name="DataGrid" DataRowCount="14" DataCo</t>
  </si>
  <si>
    <t>lCount="6"&gt;&lt;LayoutManager LinkRows="True" LinkCols="True" Version="1.0" RegionName="DataGrid"&gt;&lt;CustomRows Axis="Row"/&gt;&lt;CustomColumns Axis="Column"/&gt;&lt;/LayoutManager&gt;&lt;/Region&gt;&lt;/Regions&gt;&lt;/WebiView&gt;&lt;/WebiViews&gt;&lt;PromptBindings/&gt;&lt;DataSourceParameterValues/&gt;&lt;/Web</t>
  </si>
  <si>
    <t>i_document&gt;&lt;Webi_document Connection_id="38" CUID="FhMRR1CthQEAxxAAAEC5dUUAAFBWvnw_" Document_name="[REINA03] - Gastos Informáticos - Inversiones (AGE)" CurrentReportDrillActive="False" ReportPath="/Informes REINA-IRIA-CAE/Para publicar/01 - Gastos" HasPro</t>
  </si>
  <si>
    <t>mpt="0" HasQueryContext="False" bHasPromptToBind="False"&gt;&lt;Container ContainerCUID="FgMa.E8E1gUA3xAAAEBJ4EUAAFBWvnw_" ContainerKind="1"/&gt;&lt;Data_providers/&gt;&lt;Original_data_providers/&gt;&lt;prompts/&gt;&lt;QueryContexts/&gt;&lt;WebiViews&gt;&lt;WebiView view_id="1" refresh_order="-1"</t>
  </si>
  <si>
    <t xml:space="preserve"> part_UREF="UIREF:RID=3:BID=8" part_type="3" Conceal_data_when_saving="False" Keep_user_format="True" Instance_by_user="False" Username="" Logon_User_Instance="False" Refresh_DB="True" Use_Report_Saved_Data="False" Use_specific_instance="False" specific_in</t>
  </si>
  <si>
    <t>stance_cuid="" specific_instance_description="" Need_format="False" Custom_view_name="[REINA03] - Gastos Informáticos - Inversiones (AGE) sección de documento (2)" Last_refresh_status="1" Last_refresh_description="" Last_refresh_time="2016-6-6T18:39:44" La</t>
  </si>
  <si>
    <t>st_refresh_time_taken="17784"&gt;&lt;Regions&gt;&lt;Region name="Space" DataRowCount="2" DataColCount="1"&gt;&lt;LayoutManager LinkRows="False" LinkCols="False" Version="1.0" RegionName="Space"&gt;&lt;CustomRows Axis="Row"/&gt;&lt;CustomColumns Axis="Column"/&gt;&lt;/LayoutManager&gt;&lt;/Region&gt;&lt;</t>
  </si>
  <si>
    <t>ent Connection_id="39" CUID="FhMRR1CthQEAxxAAAEC5dUUAAFBWvnw_" Document_name="[REINA03] - Gastos Informáticos - Inversiones (AGE)" CurrentReportDrillActive="False" ReportPath="/Informes REINA-IRIA-CAE/Para publicar/01 - Gastos" HasPrompt="0" HasQueryContex</t>
  </si>
  <si>
    <t>4:BID=8" part_type="3" Conceal_data_when_saving="False" Keep_user_format="True" Instance_by_user="False" Username="" Logon_User_Instance="False" Refresh_DB="True" Use_Report_Saved_Data="False" Use_specific_instance="False" specific_instance_cuid="" specifi</t>
  </si>
  <si>
    <t>c_instance_description="" Need_format="False" Custom_view_name="[REINA03] - Gastos Informáticos - Inversiones (AGE) sección de documento (3)" Last_refresh_status="1" Last_refresh_description="" Last_refresh_time="2016-6-6T18:45:55" Last_refresh_time_taken=</t>
  </si>
  <si>
    <t>"37892"&gt;&lt;Regions&gt;&lt;Region name="Space" DataRowCount="2" DataColCount="1"&gt;&lt;LayoutManager LinkRows="False" LinkCols="False" Version="1.0" RegionName="Space"&gt;&lt;CustomRows Axis="Row"/&gt;&lt;CustomColumns Axis="Column"/&gt;&lt;/LayoutManager&gt;&lt;/Region&gt;&lt;Region name="HHeading"</t>
  </si>
  <si>
    <t xml:space="preserve"> DataRowCount="2" DataColCount="12"&gt;&lt;LayoutManager LinkRows="True" LinkCols="False" Version="1.0" RegionName="HHeading"&gt;&lt;CustomRows Axis="Row"/&gt;&lt;CustomColumns Axis="Column"/&gt;&lt;/LayoutManager&gt;&lt;/Region&gt;&lt;Region name="VHeading" DataRowCount="14" DataColCount="1</t>
  </si>
  <si>
    <t xml:space="preserve">"&gt;&lt;LayoutManager LinkRows="False" LinkCols="True" Version="1.0" RegionName="VHeading"&gt;&lt;CustomRows Axis="Row"/&gt;&lt;CustomColumns Axis="Column"/&gt;&lt;/LayoutManager&gt;&lt;/Region&gt;&lt;Region name="DataGrid" DataRowCount="14" DataColCount="12"&gt;&lt;LayoutManager LinkRows="True" </t>
  </si>
  <si>
    <t>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Connection_id="4</t>
  </si>
  <si>
    <t>0" CUID="Fqt9R1CPAwQAxxAAAECJRkYAAFBWvnw_" Document_name="[REINA04] - Gastos Informáticos - HW, SW y Servicios (AGE)" CurrentReportDrillActive="False" ReportPath="/Informes REINA-IRIA-CAE/Para publicar/01 - Gastos" HasPrompt="0" HasQueryContext="False" bHa</t>
  </si>
  <si>
    <t>sPromptToBind="False"&gt;&lt;Container ContainerCUID="FgMa.E8E1gUA3xAAAEBJ4EUAAFBWvnw_" ContainerKind="1"/&gt;&lt;Data_providers/&gt;&lt;Original_data_providers/&gt;&lt;prompts/&gt;&lt;QueryContexts/&gt;&lt;WebiViews&gt;&lt;WebiView view_id="1" refresh_order="-1" part_UREF="UIREF:RID=2:BID=8" part</t>
  </si>
  <si>
    <t>scription="" Need_format="False" Custom_view_name="[REINA04] - Gastos Informáticos - HW, SW y Servicios (AGE) sección de documento (5)" Last_refresh_status="1" Last_refresh_description="" Last_refresh_time="2016-6-7T13:51:8" Last_refresh_time_taken="509452</t>
  </si>
  <si>
    <t>owCount="1" DataColCount="8"&gt;&lt;LayoutManager LinkRows="True" LinkCols="False" Version="1.0" RegionName="HHeading"&gt;&lt;CustomRows Axis="Row"/&gt;&lt;CustomColumns Axis="Column"/&gt;&lt;/LayoutManager&gt;&lt;/Region&gt;&lt;Region name="VHeading" DataRowCount="253" DataColCount="1"&gt;&lt;Lay</t>
  </si>
  <si>
    <t>outManager LinkRows="False" LinkCols="True" Version="1.0" RegionName="VHeading"&gt;&lt;CustomRows Axis="Row"/&gt;&lt;CustomColumns Axis="Column"/&gt;&lt;/LayoutManager&gt;&lt;/Region&gt;&lt;Region name="DataGrid" DataRowCount="253" DataColCount="8"&gt;&lt;LayoutManager LinkRows="True" LinkCo</t>
  </si>
  <si>
    <t>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Connection_id="41" CUI</t>
  </si>
  <si>
    <t>D="FhMRR1CthQEAxxAAAEC5dUUAAFBWvnw_" Document_name="[REINA03] - Gastos Informáticos - Inversiones (AGE)" CurrentReportDrillActive="False" ReportPath="/Informes REINA-IRIA-CAE/Para publicar/01 - Gastos" HasPrompt="0" HasQueryContext="False" bHasPromptToBind</t>
  </si>
  <si>
    <t>="False"&gt;&lt;Container ContainerCUID="FgMa.E8E1gUA3xAAAEBJ4EUAAFBWvnw_" ContainerKind="1"/&gt;&lt;Data_providers/&gt;&lt;Original_data_providers/&gt;&lt;prompts/&gt;&lt;QueryContexts/&gt;&lt;WebiViews&gt;&lt;WebiView view_id="1" refresh_order="-1" part_UREF="UIREF:RID=5:BID=8" part_type="3" Con</t>
  </si>
  <si>
    <t xml:space="preserve">ceal_data_when_saving="False" Keep_user_format="True" Instance_by_user="False" Username="" Logon_User_Instance="False" Refresh_DB="True" Use_Report_Saved_Data="False" Use_specific_instance="False" specific_instance_cuid="" specific_instance_description="" </t>
  </si>
  <si>
    <t>Need_format="False" Custom_view_name="[REINA03] - Gastos Informáticos - Inversiones (AGE) sección de documento (5)" Last_refresh_status="1" Last_refresh_description="" Last_refresh_time="2016-6-7T11:6:48" Last_refresh_time_taken="249227"&gt;&lt;Regions&gt;&lt;Region n</t>
  </si>
  <si>
    <t>ame="Space" DataRowCount="2" DataColCount="1"&gt;&lt;LayoutManager LinkRows="False" LinkCols="False" Version="1.0" RegionName="Space"&gt;&lt;CustomRows Axis="Row"/&gt;&lt;CustomColumns Axis="Column"/&gt;&lt;/LayoutManager&gt;&lt;/Region&gt;&lt;Region name="HHeading" DataRowCount="2" DataColC</t>
  </si>
  <si>
    <t>ount="8"&gt;&lt;LayoutManager LinkRows="True" LinkCols="False" Version="1.0" RegionName="HHeading"&gt;&lt;CustomRows Axis="Row"/&gt;&lt;CustomColumns Axis="Column"/&gt;&lt;/LayoutManager&gt;&lt;/Region&gt;&lt;Region name="VHeading" DataRowCount="108" DataColCount="1"&gt;&lt;LayoutManager LinkRows=</t>
  </si>
  <si>
    <t>"False" LinkCols="True" Version="1.0" RegionName="VHeading"&gt;&lt;CustomRows Axis="Row"/&gt;&lt;CustomColumns Axis="Column"/&gt;&lt;/LayoutManager&gt;&lt;/Region&gt;&lt;Region name="DataGrid" DataRowCount="108" DataColCount="8"&gt;&lt;LayoutManager LinkRows="True" LinkCols="True" Version="1</t>
  </si>
  <si>
    <t>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Connection_id="42" CUID="FhMRR1CthQEAxxAAA</t>
  </si>
  <si>
    <t xml:space="preserve">EC5dUUAAFBWvnw_" Document_name="[REINA03] - Gastos Informáticos - Inversiones (AGE)" CurrentReportDrillActive="False" ReportPath="/Informes REINA-IRIA-CAE/Para publicar/01 - Gastos" HasPrompt="0" HasQueryContext="False" bHasPromptToBind="False"&gt;&lt;Container </t>
  </si>
  <si>
    <t>ContainerCUID="FgMa.E8E1gUA3xAAAEBJ4EUAAFBWvnw_" ContainerKind="1"/&gt;&lt;Data_providers/&gt;&lt;Original_data_providers/&gt;&lt;prompts/&gt;&lt;QueryContexts/&gt;&lt;WebiViews&gt;&lt;WebiView view_id="1" refresh_order="-1" part_UREF="UIREF:RID=6:BID=8" part_type="3" Conceal_data_when_savin</t>
  </si>
  <si>
    <t>Custom_view_name="[REINA03] - Gastos Informáticos - Inversiones (AGE) sección de documento (6)" Last_refresh_status="1" Last_refresh_description="" Last_refresh_time="2016-6-7T11:26:14" Last_refresh_time_taken="32573"&gt;&lt;Regions&gt;&lt;Region name="Space" DataRowC</t>
  </si>
  <si>
    <t>ount="2" DataColCount="1"&gt;&lt;LayoutManager LinkRows="False" LinkCols="False" Version="1.0" RegionName="Space"&gt;&lt;CustomRows Axis="Row"/&gt;&lt;CustomColumns Axis="Column"/&gt;&lt;/LayoutManager&gt;&lt;/Region&gt;&lt;Region name="HHeading" DataRowCount="2" DataColCount="6"&gt;&lt;LayoutMana</t>
  </si>
  <si>
    <t>ger LinkRows="True" LinkCols="False" Version="1.0" RegionName="HHeading"&gt;&lt;CustomRows Axis="Row"/&gt;&lt;CustomColumns Axis="Column"/&gt;&lt;/LayoutManager&gt;&lt;/Region&gt;&lt;Region name="VHeading" DataRowCount="37" DataColCount="1"&gt;&lt;LayoutManager LinkRows="False" LinkCols="Tru</t>
  </si>
  <si>
    <t>e" Version="1.0" RegionName="VHeading"&gt;&lt;CustomRows Axis="Row"/&gt;&lt;CustomColumns Axis="Column"/&gt;&lt;/LayoutManager&gt;&lt;/Region&gt;&lt;Region name="DataGrid" DataRowCount="37" DataColCount="6"&gt;&lt;LayoutManager LinkRows="True" LinkCols="True" Version="1.0" RegionName="DataGr</t>
  </si>
  <si>
    <t>id"&gt;&lt;CustomRows Axis="Row"/&gt;&lt;CustomColumns Axis="Column"/&gt;&lt;/LayoutManager&gt;&lt;/Region&gt;&lt;/Regions&gt;&lt;/WebiView&gt;&lt;/WebiViews&gt;&lt;PromptBindings/&gt;&lt;DataSourceParameterValues/&gt;&lt;/Webi_document&gt;&lt;Webi_document Connection_id="43" CUID="FhMRR1CthQEAxxAAAEC5dUUAAFBWvnw_" Docum</t>
  </si>
  <si>
    <t>ent_name="[REINA03] - Gastos Informáticos - Inversiones (AGE)" CurrentReportDrillActive="False" ReportPath="/Informes REINA-IRIA-CAE/Para publicar/01 - Gastos" HasPrompt="0" HasQueryContext="False" bHasPromptToBind="False"&gt;&lt;Container ContainerCUID="FgMa.E8</t>
  </si>
  <si>
    <t>E1gUA3xAAAEBJ4EUAAFBWvnw_" ContainerKind="1"/&gt;&lt;Data_providers/&gt;&lt;Original_data_providers/&gt;&lt;prompts/&gt;&lt;QueryContexts/&gt;&lt;WebiViews&gt;&lt;WebiView view_id="1" refresh_order="-1" part_UREF="UIREF:RID=7:BID=8" part_type="3" Conceal_data_when_saving="False" Keep_user_fo</t>
  </si>
  <si>
    <t>NA03] - Gastos Informáticos - Inversiones (AGE) sección de documento (7)" Last_refresh_status="1" Last_refresh_description="" Last_refresh_time="2016-6-7T11:35:37" Last_refresh_time_taken="59312"&gt;&lt;Regions&gt;&lt;Region name="Space" DataRowCount="2" DataColCount=</t>
  </si>
  <si>
    <t>"1"&gt;&lt;LayoutManager LinkRows="False" LinkCols="False" Version="1.0" RegionName="Space"&gt;&lt;CustomRows Axis="Row"/&gt;&lt;CustomColumns Axis="Column"/&gt;&lt;/LayoutManager&gt;&lt;/Region&gt;&lt;Region name="HHeading" DataRowCount="2" DataColCount="8"&gt;&lt;LayoutManager LinkRows="True" Li</t>
  </si>
  <si>
    <t>nkCols="False" Version="1.0" RegionName="HHeading"&gt;&lt;CustomRows Axis="Row"/&gt;&lt;CustomColumns Axis="Column"/&gt;&lt;/LayoutManager&gt;&lt;/Region&gt;&lt;Region name="VHeading" DataRowCount="47" DataColCount="1"&gt;&lt;LayoutManager LinkRows="False" LinkCols="True" Version="1.0" Regio</t>
  </si>
  <si>
    <t>nName="VHeading"&gt;&lt;CustomRows Axis="Row"/&gt;&lt;CustomColumns Axis="Column"/&gt;&lt;/LayoutManager&gt;&lt;/Region&gt;&lt;Region name="DataGrid" DataRowCount="47" DataColCount="8"&gt;&lt;LayoutManager LinkRows="True" LinkCols="True" Version="1.0" RegionName="DataGrid"&gt;&lt;CustomRows Axis="</t>
  </si>
  <si>
    <t xml:space="preserve">Row"/&gt;&lt;CustomColumns Axis="Column"/&gt;&lt;/LayoutManager&gt;&lt;/Region&gt;&lt;/Regions&gt;&lt;/WebiView&gt;&lt;/WebiViews&gt;&lt;PromptBindings/&gt;&lt;DataSourceParameterValues/&gt;&lt;/Webi_document&gt;&lt;Webi_document Connection_id="44" CUID="FhMRR1CthQEAxxAAAEC5dUUAAFBWvnw_" Document_name="[REINA03] - </t>
  </si>
  <si>
    <t>Gastos Informáticos - Inversiones (AGE)" CurrentReportDrillActive="False" ReportPath="/Informes REINA-IRIA-CAE/Para publicar/01 - Gastos" HasPrompt="0" HasQueryContext="False" bHasPromptToBind="False"&gt;&lt;Container ContainerCUID="FgMa.E8E1gUA3xAAAEBJ4EUAAFBWv</t>
  </si>
  <si>
    <t>nw_" ContainerKind="1"/&gt;&lt;Data_providers/&gt;&lt;Original_data_providers/&gt;&lt;prompts/&gt;&lt;QueryContexts/&gt;&lt;WebiViews&gt;&lt;WebiView view_id="1" refresh_order="-1" part_UREF="UIREF:RID=8:BID=8" part_type="3" Conceal_data_when_saving="False" Keep_user_format="True" Instance_b</t>
  </si>
  <si>
    <t>y_user="False" Username="" Logon_User_Instance="False" Refresh_DB="True" Use_Report_Saved_Data="False" Use_specific_instance="False" specific_instance_cuid="" specific_instance_description="" Need_format="False" Custom_view_name="[REINA03] - Gastos Informá</t>
  </si>
  <si>
    <t>ticos - Inversiones (AGE) sección de documento (8)" Last_refresh_status="1" Last_refresh_description="" Last_refresh_time="2016-6-7T11:56:54" Last_refresh_time_taken="405727"&gt;&lt;Regions&gt;&lt;Region name="Space" DataRowCount="2" DataColCount="1"&gt;&lt;LayoutManager Li</t>
  </si>
  <si>
    <t>nkRows="False" LinkCols="False" Version="1.0" RegionName="Space"&gt;&lt;CustomRows Axis="Row"/&gt;&lt;CustomColumns Axis="Column"/&gt;&lt;/LayoutManager&gt;&lt;/Region&gt;&lt;Region name="HHeading" DataRowCount="2" DataColCount="12"&gt;&lt;LayoutManager LinkRows="True" LinkCols="False" Versi</t>
  </si>
  <si>
    <t>on="1.0" RegionName="HHeading"&gt;&lt;CustomRows Axis="Row"/&gt;&lt;CustomColumns Axis="Column"/&gt;&lt;/LayoutManager&gt;&lt;/Region&gt;&lt;Region name="VHeading" DataRowCount="96" DataColCount="1"&gt;&lt;LayoutManager LinkRows="False" LinkCols="True" Version="1.0" RegionName="VHeading"&gt;&lt;Cu</t>
  </si>
  <si>
    <t>stomRows Axis="Row"/&gt;&lt;CustomColumns Axis="Column"/&gt;&lt;/LayoutManager&gt;&lt;/Region&gt;&lt;Region name="DataGrid" DataRowCount="96" DataColCount="12"&gt;&lt;LayoutManager LinkRows="True" LinkCols="True" Version="1.0" RegionName="DataGrid"&gt;&lt;CustomRows Axis="Row"/&gt;&lt;CustomColumn</t>
  </si>
  <si>
    <t>s Axis="Column"/&gt;&lt;/LayoutManager&gt;&lt;/Region&gt;&lt;/Regions&gt;&lt;/WebiView&gt;&lt;/WebiViews&gt;&lt;PromptBindings/&gt;&lt;DataSourceParameterValues/&gt;&lt;/Webi_document&gt;&lt;Webi_document Connection_id="45" CUID="Fqt9R1CPAwQAxxAAAECJRkYAAFBWvnw_" Document_name="[REINA04] - Gastos Informáticos</t>
  </si>
  <si>
    <t xml:space="preserve"> - HW, SW y Servicios (AGE)" CurrentReportDrillActive="False" ReportPath="/Informes REINA-IRIA-CAE/Para publicar/01 - Gastos" HasPrompt="0" HasQueryContext="False" bHasPromptToBind="False"&gt;&lt;Container ContainerCUID="_____we00010000ed3ada6d7d10|Fr57EVA4Pg8A1</t>
  </si>
  <si>
    <t>BAAAEB500QAAFBWvnw_|wid|||4||1||dd'/'MM'/'yyyy H':'mm':'ss;;es_ES;true;3600000;" ContainerKind="1"/&gt;&lt;Data_providers/&gt;&lt;Original_data_providers/&gt;&lt;prompts/&gt;&lt;QueryContexts/&gt;&lt;WebiViews&gt;&lt;WebiView view_id="1" refresh_order="-1" part_UREF="UIREF:RID=9:BID=8" part_</t>
  </si>
  <si>
    <t>cription="" Need_format="False" Custom_view_name="[REINA04] - Gastos Informáticos - HW, SW y Servicios (AGE) sección de documento" Last_refresh_status="1" Last_refresh_description="" Last_refresh_time="2016-6-7T12:15:40" Last_refresh_time_taken="4446"&gt;&lt;Reg</t>
  </si>
  <si>
    <t>ions&gt;&lt;Region name="Space" DataRowCount="1" DataColCount="1"&gt;&lt;LayoutManager LinkRows="False" LinkCols="False" Version="1.0" RegionName="Space"&gt;&lt;CustomRows Axis="Row"/&gt;&lt;CustomColumns Axis="Column"/&gt;&lt;/LayoutManager&gt;&lt;/Region&gt;&lt;Region name="HHeading" DataRowCoun</t>
  </si>
  <si>
    <t>t="1" DataColCount="4"&gt;&lt;LayoutManager LinkRows="True" LinkCols="False" Version="1.0" RegionName="HHeading"&gt;&lt;CustomRows Axis="Row"/&gt;&lt;CustomColumns Axis="Column"/&gt;&lt;/LayoutManager&gt;&lt;/Region&gt;&lt;Region name="VHeading" DataRowCount="7" DataColCount="1"&gt;&lt;LayoutManag</t>
  </si>
  <si>
    <t xml:space="preserve">er LinkRows="False" LinkCols="True" Version="1.0" RegionName="VHeading"&gt;&lt;CustomRows Axis="Row"/&gt;&lt;CustomColumns Axis="Column"/&gt;&lt;/LayoutManager&gt;&lt;/Region&gt;&lt;Region name="DataGrid" DataRowCount="7" DataColCount="4"&gt;&lt;LayoutManager LinkRows="True" LinkCols="True" </t>
  </si>
  <si>
    <t>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Connection_id="46" CUID="FjuWR1B</t>
  </si>
  <si>
    <t>7hgoAxxAAAEC5dUUAAFBWvnw_" Document_name="[REINA05] - Gastos Telecomunicaciones (AGE)" CurrentReportDrillActive="False" ReportPath="http://cm-obsae.redsara.es/dswsbobje/services/session" HasPrompt="0" HasQueryContext="False" bHasPromptToBind="False"&gt;&lt;Conta</t>
  </si>
  <si>
    <t>iner ContainerCUID="FgMa.E8E1gUA3xAAAEBJ4EUAAFBWvnw_" ContainerKind="1"/&gt;&lt;Data_providers/&gt;&lt;Original_data_providers/&gt;&lt;prompts/&gt;&lt;QueryContexts/&gt;&lt;WebiViews&gt;&lt;WebiView view_id="1" refresh_order="-1" part_UREF="UIREF:RID=9:BID=8" part_type="3" Conceal_data_when_</t>
  </si>
  <si>
    <t xml:space="preserve">lse" Custom_view_name="[REINA05] - Gastos Telecomunicaciones (AGE) sección de documento" Last_refresh_status="1" Last_refresh_description="" Last_refresh_time="2016-6-7T14:8:32" Last_refresh_time_taken="8690"&gt;&lt;Regions&gt;&lt;Region name="Space" DataRowCount="1" </t>
  </si>
  <si>
    <t>DataColCount="1"&gt;&lt;LayoutManager LinkRows="False" LinkCols="False" Version="1.0" RegionName="Space"&gt;&lt;CustomRows Axis="Row"/&gt;&lt;CustomColumns Axis="Column"/&gt;&lt;/LayoutManager&gt;&lt;/Region&gt;&lt;Region name="HHeading" DataRowCount="1" DataColCount="6"&gt;&lt;LayoutManager LinkR</t>
  </si>
  <si>
    <t>ows="True" LinkCols="False" Version="1.0" RegionName="HHeading"&gt;&lt;CustomRows Axis="Row"/&gt;&lt;CustomColumns Axis="Column"/&gt;&lt;/LayoutManager&gt;&lt;/Region&gt;&lt;Region name="VHeading" DataRowCount="14" DataColCount="1"&gt;&lt;LayoutManager LinkRows="False" LinkCols="True" Versio</t>
  </si>
  <si>
    <t>n="1.0" RegionName="VHeading"&gt;&lt;CustomRows Axis="Row"/&gt;&lt;CustomColumns Axis="Column"/&gt;&lt;/LayoutManager&gt;&lt;/Region&gt;&lt;Region name="DataGrid" DataRowCount="14" DataColCount="6"&gt;&lt;LayoutManager LinkRows="True" LinkCols="True" Version="1.0" RegionName="DataGrid"&gt;&lt;Cust</t>
  </si>
  <si>
    <t>omRows Axis="Row"/&gt;&lt;CustomColumns Axis="Column"/&gt;&lt;/LayoutManager&gt;&lt;/Region&gt;&lt;/Regions&gt;&lt;/WebiView&gt;&lt;/WebiViews&gt;&lt;PromptBindings/&gt;&lt;DataSourceParameterValues/&gt;&lt;/Webi_document&gt;&lt;Webi_document Connection_id="47" CUID="FjuWR1B7hgoAxxAAAEC5dUUAAFBWvnw_" Document_name=</t>
  </si>
  <si>
    <t>"[REINA05] - Gastos Telecomunicaciones (AGE)" CurrentReportDrillActive="False" ReportPath="/Informes REINA-IRIA-CAE/Para publicar/01 - Gastos" HasPrompt="0" HasQueryContext="False" bHasPromptToBind="False"&gt;&lt;Container ContainerCUID="FgMa.E8E1gUA3xAAAEBJ4EUA</t>
  </si>
  <si>
    <t>AFBWvnw_" ContainerKind="1"/&gt;&lt;Data_providers/&gt;&lt;Original_data_providers/&gt;&lt;prompts/&gt;&lt;QueryContexts/&gt;&lt;WebiViews&gt;&lt;WebiView view_id="1" refresh_order="-1" part_UREF="UIREF:RID=3:BID=8" part_type="3" Conceal_data_when_saving="False" Keep_user_format="True" Insta</t>
  </si>
  <si>
    <t>nce_by_user="False" Username="" Logon_User_Instance="False" Refresh_DB="True" Use_Report_Saved_Data="False" Use_specific_instance="False" specific_instance_cuid="" specific_instance_description="" Need_format="False" Custom_view_name="[REINA05] - Gastos Te</t>
  </si>
  <si>
    <t>lecomunicaciones (AGE) sección de documento (2)" Last_refresh_status="1" Last_refresh_description="" Last_refresh_time="2016-6-7T14:17:5" Last_refresh_time_taken="14742"&gt;&lt;Regions&gt;&lt;Region name="Space" DataRowCount="1" DataColCount="1"&gt;&lt;LayoutManager LinkRow</t>
  </si>
  <si>
    <t>s="False" LinkCols="False" Version="1.0" RegionName="Space"&gt;&lt;CustomRows Axis="Row"/&gt;&lt;CustomColumns Axis="Column"/&gt;&lt;/LayoutManager&gt;&lt;/Region&gt;&lt;Region name="HHeading" DataRowCount="1" DataColCount="2"&gt;&lt;LayoutManager LinkRows="True" LinkCols="False" Version="1.</t>
  </si>
  <si>
    <t>0" RegionName="HHeading"&gt;&lt;CustomRows Axis="Row"/&gt;&lt;CustomColumns Axis="Column"/&gt;&lt;/LayoutManager&gt;&lt;/Region&gt;&lt;Region name="VHeading" DataRowCount="69" DataColCount="1"&gt;&lt;LayoutManager LinkRows="False" LinkCols="True" Version="1.0" RegionName="VHeading"&gt;&lt;CustomRo</t>
  </si>
  <si>
    <t>ws Axis="Row"/&gt;&lt;CustomColumns Axis="Column"/&gt;&lt;/LayoutManager&gt;&lt;/Region&gt;&lt;Region name="DataGrid" DataRowCount="69" DataColCount="2"&gt;&lt;LayoutManager LinkRows="True" LinkCols="True" Version="1.0" RegionName="DataGrid"&gt;&lt;CustomRows Axis="Row"/&gt;&lt;CustomColumns Axis=</t>
  </si>
  <si>
    <t xml:space="preserve">"Column"/&gt;&lt;/LayoutManager&gt;&lt;/Region&gt;&lt;/Regions&gt;&lt;/WebiView&gt;&lt;/WebiViews&gt;&lt;PromptBindings/&gt;&lt;DataSourceParameterValues/&gt;&lt;/Webi_document&gt;&lt;Webi_document Connection_id="48" CUID="Fr57EVA4Pg8A1BAAAEB500QAAFBWvnw_" Document_name="[REINA11] - Parque informático (AGE)" </t>
  </si>
  <si>
    <t>CurrentReportDrillActive="False" ReportPath="/Informes REINA-IRIA-CAE/Para publicar/02 - Recursos/Equipos" HasPrompt="0" HasQueryContext="False" bHasPromptToBind="False"&gt;&lt;Container ContainerCUID="FmCGmVPbGQkAG2oAAEAphEQDAFBWvnx5" ContainerKind="1"/&gt;&lt;Data_p</t>
  </si>
  <si>
    <t>roviders/&gt;&lt;Original_data_providers/&gt;&lt;prompts/&gt;&lt;QueryContexts/&gt;&lt;WebiViews&gt;&lt;WebiView view_id="1" refresh_order="-1" part_UREF="UIREF:RID=1:BID=13" part_type="1" Conceal_data_when_saving="False" Keep_user_format="True" Instance_by_user="False" Username="" Log</t>
  </si>
  <si>
    <t>on_User_Instance="False" Refresh_DB="True" Use_Report_Saved_Data="False" Use_specific_instance="False" specific_instance_cuid="" specific_instance_description="" Need_format="False" Custom_view_name="[REINA11] - Parque informático (AGE) sección de document</t>
  </si>
  <si>
    <t>o" Last_refresh_status="1" Last_refresh_description="" Last_refresh_time="2016-6-7T14:25:47" Last_refresh_time_taken="2995"&gt;&lt;Regions&gt;&lt;Region name="HHeading" DataRowCount="1" DataColCount="3"&gt;&lt;LayoutManager LinkRows="False" LinkCols="False" Version="1.0" Re</t>
  </si>
  <si>
    <t>gionName="HHeading"&gt;&lt;CustomRows Axis="Row"/&gt;&lt;CustomColumns Axis="Column"/&gt;&lt;/LayoutManager&gt;&lt;/Region&gt;&lt;Region name="DataGrid" DataRowCount="4" DataColCount="3"&gt;&lt;LayoutManager LinkRows="False" LinkCols="True" Version="1.0" RegionName="DataGrid"&gt;&lt;CustomRows Axi</t>
  </si>
  <si>
    <t>s="Row"/&gt;&lt;CustomColumns Axis="Column"/&gt;&lt;/LayoutManager&gt;&lt;/Region&gt;&lt;/Regions&gt;&lt;/WebiView&gt;&lt;/WebiViews&gt;&lt;PromptBindings/&gt;&lt;DataSourceParameterValues/&gt;&lt;/Webi_document&gt;&lt;Webi_document Connection_id="52" CUID="FvMLElLBmQkA3A0AAEBpb0QCAFBWvnx5" Document_name="[REINA01]</t>
  </si>
  <si>
    <t xml:space="preserve"> - Gastos TIC (AGE)" CurrentReportDrillActive="False" ReportPath="/Informes REINA-IRIA-CAE/Para publicar/01 - Gastos" HasPrompt="0" HasQueryContext="False" bHasPromptToBind="False"&gt;&lt;Container ContainerCUID="FgMa.E8E1gUA3xAAAEBJ4EUAAFBWvnw_" ContainerKind="</t>
  </si>
  <si>
    <t>1"/&gt;&lt;Data_providers/&gt;&lt;Original_data_providers/&gt;&lt;prompts/&gt;&lt;QueryContexts/&gt;&lt;WebiViews&gt;&lt;WebiView view_id="1" refresh_order="-1" part_UREF="UIREF:RID=3:BID=8" part_type="1" Conceal_data_when_saving="False" Keep_user_format="True" Instance_by_user="False" Usern</t>
  </si>
  <si>
    <t>ame="" Logon_User_Instance="False" Refresh_DB="True" Use_Report_Saved_Data="False" Use_specific_instance="False" specific_instance_cuid="" specific_instance_description="" Need_format="False" Custom_view_name="[REINA01] - Gastos TIC (AGE) sección de docume</t>
  </si>
  <si>
    <t>nto (1)" Last_refresh_status="1" Last_refresh_description="" Last_refresh_time="2016-8-22T13:26:49" Last_refresh_time_taken="6256"&gt;&lt;Regions&gt;&lt;Region name="HHeading" DataRowCount="1" DataColCount="4"&gt;&lt;LayoutManager LinkRows="False" LinkCols="False" Version="</t>
  </si>
  <si>
    <t>1.0" RegionName="HHeading"&gt;&lt;CustomRows Axis="Row"/&gt;&lt;CustomColumns Axis="Column"/&gt;&lt;/LayoutManager&gt;&lt;/Region&gt;&lt;Region name="DataGrid" DataRowCount="14" DataColCount="4"&gt;&lt;LayoutManager LinkRows="False" LinkCols="True" Version="1.0" RegionName="DataGrid"&gt;&lt;Custom</t>
  </si>
  <si>
    <t>Rows Axis="Row"/&gt;&lt;CustomColumns Axis="Column"/&gt;&lt;/LayoutManager&gt;&lt;/Region&gt;&lt;/Regions&gt;&lt;/WebiView&gt;&lt;/WebiViews&gt;&lt;PromptBindings/&gt;&lt;DataSourceParameterValues/&gt;&lt;/Webi_document&gt;&lt;Webi_document Connection_id="53" CUID="FpwMElLbRAQA3A0AAEB5f0QCAFBWvnx5" Document_name="[</t>
  </si>
  <si>
    <t>REINA02] - Gastos Informáticos (AGE)" CurrentReportDrillActive="False" ReportPath="/Informes REINA-IRIA-CAE/Para publicar/01 - Gastos" HasPrompt="0" HasQueryContext="False" bHasPromptToBind="False"&gt;&lt;Container ContainerCUID="FgMa.E8E1gUA3xAAAEBJ4EUAAFBWvnw_</t>
  </si>
  <si>
    <t>" ContainerKind="1"/&gt;&lt;Data_providers/&gt;&lt;Original_data_providers/&gt;&lt;prompts/&gt;&lt;QueryContexts/&gt;&lt;WebiViews&gt;&lt;WebiView view_id="1" refresh_order="-1" part_UREF="UIREF:RID=1:BID=8" part_type="3" Conceal_data_when_saving="False" Keep_user_format="True" Instance_by_u</t>
  </si>
  <si>
    <t>ser="False" Username="" Logon_User_Instance="False" Refresh_DB="True" Use_Report_Saved_Data="False" Use_specific_instance="False" specific_instance_cuid="" specific_instance_description="" Need_format="False" Custom_view_name="[REINA02] - Gastos Informátic</t>
  </si>
  <si>
    <t>os (AGE) sección de documento (14)" Last_refresh_status="1" Last_refresh_description="" Last_refresh_time="2016-8-22T13:53:17" Last_refresh_time_taken="6739"&gt;&lt;Regions&gt;&lt;Region name="Space" DataRowCount="1" DataColCount="1"&gt;&lt;LayoutManager LinkRows="False" Li</t>
  </si>
  <si>
    <t>nkCols="False" Version="1.0" RegionName="Space"&gt;&lt;CustomRows Axis="Row"/&gt;&lt;CustomColumns Axis="Column"/&gt;&lt;/LayoutManager&gt;&lt;/Region&gt;&lt;Region name="HHeading" DataRowCount="1" DataColCount="3"&gt;&lt;LayoutManager LinkRows="True" LinkCols="False" Version="1.0" RegionNam</t>
  </si>
  <si>
    <t>e="HHeading"&gt;&lt;CustomRows Axis="Row"/&gt;&lt;CustomColumns Axis="Column"/&gt;&lt;/LayoutManager&gt;&lt;/Region&gt;&lt;Region name="VHeading" DataRowCount="14" DataColCount="1"&gt;&lt;LayoutManager LinkRows="False" LinkCols="True" Version="1.0" RegionName="VHeading"&gt;&lt;CustomRows Axis="Row</t>
  </si>
  <si>
    <t>"/&gt;&lt;CustomColumns Axis="Column"/&gt;&lt;/LayoutManager&gt;&lt;/Region&gt;&lt;Region name="DataGrid" DataRowCount="14" DataColCount="3"&gt;&lt;LayoutManager LinkRows="True" LinkCols="True" Version="1.0" RegionName="DataGrid"&gt;&lt;CustomRows Axis="Row"/&gt;&lt;CustomColumns Axis="Column"/&gt;&lt;/</t>
  </si>
  <si>
    <t>LayoutManager&gt;&lt;/Region&gt;&lt;/Regions&gt;&lt;/WebiView&gt;&lt;/WebiViews&gt;&lt;PromptBindings/&gt;&lt;DataSourceParameterValues/&gt;&lt;/Webi_document&gt;&lt;Webi_document Connection_id="54" CUID="FpwMElLbRAQA3A0AAEB5f0QCAFBWvnx5" Document_name="[REINA02] - Gastos Informáticos (AGE)" CurrentRepo</t>
  </si>
  <si>
    <t>rtDrillActive="False" ReportPath="/Informes REINA-IRIA-CAE/Para publicar/01 - Gastos" HasPrompt="0" HasQueryContext="False" bHasPromptToBind="False"&gt;&lt;Container ContainerCUID="FgMa.E8E1gUA3xAAAEBJ4EUAAFBWvnw_" ContainerKind="1"/&gt;&lt;Data_providers/&gt;&lt;Original_d</t>
  </si>
  <si>
    <t>ata_providers/&gt;&lt;prompts/&gt;&lt;QueryContexts/&gt;&lt;WebiViews&gt;&lt;WebiView view_id="1" refresh_order="-1" part_UREF="UIREF:RID=3:BID=8" part_type="3" Conceal_data_when_saving="False" Keep_user_format="True" Instance_by_user="False" Username="" Logon_User_Instance="Fals</t>
  </si>
  <si>
    <t>e" Refresh_DB="True" Use_Report_Saved_Data="False" Use_specific_instance="False" specific_instance_cuid="" specific_instance_description="" Need_format="False" Custom_view_name="[REINA02] - Gastos Informáticos (AGE) sección de documento (7)" Last_refresh_s</t>
  </si>
  <si>
    <t>tatus="1" Last_refresh_description="" Last_refresh_time="2016-8-22T13:56:13" Last_refresh_time_taken="6989"&gt;&lt;Regions&gt;&lt;Region name="Space" DataRowCount="1" DataColCount="1"&gt;&lt;LayoutManager LinkRows="False" LinkCols="False" Version="1.0" RegionName="Space"&gt;&lt;C</t>
  </si>
  <si>
    <t>ustomRows Axis="Row"/&gt;&lt;CustomColumns Axis="Column"/&gt;&lt;/LayoutManager&gt;&lt;/Region&gt;&lt;Region name="HHeading" DataRowCount="1" DataColCount="3"&gt;&lt;LayoutManager LinkRows="True" LinkCols="False" Version="1.0" RegionName="HHeading"&gt;&lt;CustomRows Axis="Row"/&gt;&lt;CustomColumn</t>
  </si>
  <si>
    <t>s Axis="Column"/&gt;&lt;/LayoutManager&gt;&lt;/Region&gt;&lt;Region name="VHeading" DataRowCount="14" DataColCount="1"&gt;&lt;LayoutManager LinkRows="False" LinkCols="True" Version="1.0" RegionName="VHeading"&gt;&lt;CustomRows Axis="Row"/&gt;&lt;CustomColumns Axis="Column"/&gt;&lt;/LayoutManager&gt;&lt;</t>
  </si>
  <si>
    <t>/Region&gt;&lt;Region name="DataGrid" DataRowCount="14" DataColCount="3"&gt;&lt;LayoutManager LinkRows="True" LinkCols="True" Version="1.0" RegionName="DataGrid"&gt;&lt;CustomRows Axis="Row"/&gt;&lt;CustomColumns Axis="Column"/&gt;&lt;/LayoutManager&gt;&lt;/Region&gt;&lt;/Regions&gt;&lt;/WebiView&gt;&lt;/Webi</t>
  </si>
  <si>
    <t>Views&gt;&lt;PromptBindings/&gt;&lt;DataSourceParameterValues/&gt;&lt;/Webi_document&gt;&lt;Webi_document Connection_id="55" CUID="FrwMElJ9wgUA3A0AAEDZyUACAFBWvnx5" Document_name="[REINA21] - Personal TIC (AGE)" CurrentReportDrillActive="False" ReportPath="/Informes REINA-IRIA-CA</t>
  </si>
  <si>
    <t>E/Para publicar/03 - Personal TIC" HasPrompt="0" HasQueryContext="False" bHasPromptToBind="False"&gt;&lt;Container ContainerCUID="FrF4EVAdMw4A1BAAAEBpw0QAAFBWvnw_" ContainerKind="1"/&gt;&lt;Data_providers/&gt;&lt;Original_data_providers/&gt;&lt;prompts/&gt;&lt;QueryContexts/&gt;&lt;WebiViews</t>
  </si>
  <si>
    <t xml:space="preserve">&gt;&lt;WebiView view_id="1" refresh_order="-1" part_UREF="UIREF:RID=2:BID=8" part_type="3" Conceal_data_when_saving="False" Keep_user_format="True" Instance_by_user="False" Username="" Logon_User_Instance="False" Refresh_DB="True" Use_Report_Saved_Data="False" </t>
  </si>
  <si>
    <t>Use_specific_instance="False" specific_instance_cuid="" specific_instance_description="" Need_format="False" Custom_view_name="[REINA21] - Personal TIC (AGE) sección de documento (2)" Last_refresh_status="1" Last_refresh_description="" Last_refresh_time="2</t>
  </si>
  <si>
    <t>016-8-23T10:6:58" Last_refresh_time_taken="6021"&gt;&lt;Regions&gt;&lt;Region name="Space" DataRowCount="2" DataColCount="1"&gt;&lt;LayoutManager LinkRows="False" LinkCols="False" Version="1.0" RegionName="Space"&gt;&lt;CustomRows Axis="Row"/&gt;&lt;CustomColumns Axis="Column"/&gt;&lt;/Layou</t>
  </si>
  <si>
    <t>tManager&gt;&lt;/Region&gt;&lt;Region name="HHeading" DataRowCount="2" DataColCount="8"&gt;&lt;LayoutManager LinkRows="True" LinkCols="False" Version="1.0" RegionName="HHeading"&gt;&lt;CustomRows Axis="Row"/&gt;&lt;CustomColumns Axis="Column"/&gt;&lt;/LayoutManager&gt;&lt;/Region&gt;&lt;Region name="VHe</t>
  </si>
  <si>
    <t>ading" DataRowCount="14" DataColCount="1"&gt;&lt;LayoutManager LinkRows="False" LinkCols="True" Version="1.0" RegionName="VHeading"&gt;&lt;CustomRows Axis="Row"/&gt;&lt;CustomColumns Axis="Column"/&gt;&lt;/LayoutManager&gt;&lt;/Region&gt;&lt;Region name="DataGrid" DataRowCount="14" DataColCo</t>
  </si>
  <si>
    <t>unt="8"&gt;&lt;LayoutManager LinkRows="True" LinkCols="True" Version="1.0" RegionName="DataGrid"&gt;&lt;CustomRows Axis="Row"/&gt;&lt;CustomColumns Axis="Column"/&gt;&lt;/LayoutManager&gt;&lt;/Region&gt;&lt;/Regions&gt;&lt;/WebiView&gt;&lt;/WebiViews&gt;&lt;PromptBindings/&gt;&lt;DataSourceParameterValues/&gt;&lt;/Webi_d</t>
  </si>
  <si>
    <t>ocument&gt;&lt;Webi_document Connection_id="56" CUID="FrwMElJ9wgUA3A0AAEDZyUACAFBWvnx5" Document_name="[REINA21] - Personal TIC (AGE)" CurrentReportDrillActive="False" ReportPath="/Informes REINA-IRIA-CAE/Para publicar/03 - Personal TIC" HasPrompt="0" HasQueryCo</t>
  </si>
  <si>
    <t>ntext="False" bHasPromptToBind="False"&gt;&lt;Container ContainerCUID="FrF4EVAdMw4A1BAAAEBpw0QAAFBWvnw_" ContainerKind="1"/&gt;&lt;Data_providers/&gt;&lt;Original_data_providers/&gt;&lt;prompts/&gt;&lt;QueryContexts/&gt;&lt;WebiViews&gt;&lt;WebiView view_id="1" refresh_order="-1" part_UREF="UIREF:</t>
  </si>
  <si>
    <t>RID=4:BID=15" part_type="3" Conceal_data_when_saving="False" Keep_user_format="True" Instance_by_user="False" Username="" Logon_User_Instance="False" Refresh_DB="True" Use_Report_Saved_Data="False" Use_specific_instance="False" specific_instance_cuid="" sp</t>
  </si>
  <si>
    <t>ecific_instance_description="" Need_format="False" Custom_view_name="[REINA21] - Personal TIC (AGE) sección de documento (3)" Last_refresh_status="1" Last_refresh_description="" Last_refresh_time="2016-8-23T10:10:42" Last_refresh_time_taken="8081"&gt;&lt;Regions</t>
  </si>
  <si>
    <t>&gt;&lt;Region name="Space" DataRowCount="1" DataColCount="1"&gt;&lt;LayoutManager LinkRows="False" LinkCols="False" Version="1.0" RegionName="Space"&gt;&lt;CustomRows Axis="Row"/&gt;&lt;CustomColumns Axis="Column"/&gt;&lt;/LayoutManager&gt;&lt;/Region&gt;&lt;Region name="HHeading" DataRowCount="1</t>
  </si>
  <si>
    <t xml:space="preserve">" DataColCount="5"&gt;&lt;LayoutManager LinkRows="True" LinkCols="False" Version="1.0" RegionName="HHeading"&gt;&lt;CustomRows Axis="Row"/&gt;&lt;CustomColumns Axis="Column"/&gt;&lt;/LayoutManager&gt;&lt;/Region&gt;&lt;Region name="VHeading" DataRowCount="14" DataColCount="1"&gt;&lt;LayoutManager </t>
  </si>
  <si>
    <t>LinkRows="False" LinkCols="True" Version="1.0" RegionName="VHeading"&gt;&lt;CustomRows Axis="Row"/&gt;&lt;CustomColumns Axis="Column"/&gt;&lt;/LayoutManager&gt;&lt;/Region&gt;&lt;Region name="DataGrid" DataRowCount="14" DataColCount="5"&gt;&lt;LayoutManager LinkRows="True" LinkCols="True" Ve</t>
  </si>
  <si>
    <t>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Connection_id="57" CUID="FrwMElJ9w</t>
  </si>
  <si>
    <t>gUA3A0AAEDZyUACAFBWvnx5" Document_name="[REINA21] - Personal TIC (AGE)" CurrentReportDrillActive="False" ReportPath="/Informes REINA-IRIA-CAE/Para publicar/03 - Personal TIC" HasPrompt="0" HasQueryContext="False" bHasPromptToBind="False"&gt;&lt;Container Contain</t>
  </si>
  <si>
    <t>erCUID="FrF4EVAdMw4A1BAAAEBpw0QAAFBWvnw_" ContainerKind="1"/&gt;&lt;Data_providers/&gt;&lt;Original_data_providers/&gt;&lt;prompts/&gt;&lt;QueryContexts/&gt;&lt;WebiViews&gt;&lt;WebiView view_id="1" refresh_order="-1" part_UREF="UIREF:RID=3:BID=8" part_type="1" Conceal_data_when_saving="Fals</t>
  </si>
  <si>
    <t>view_name="[REINA21] - Personal TIC (AGE) sección de documento (4)" Last_refresh_status="1" Last_refresh_description="" Last_refresh_time="2016-8-23T10:13:26" Last_refresh_time_taken="5428"&gt;&lt;Regions&gt;&lt;Region name="HHeading" DataRowCount="1" DataColCount="4"</t>
  </si>
  <si>
    <t xml:space="preserve">&gt;&lt;LayoutManager LinkRows="False" LinkCols="False" Version="1.0" RegionName="HHeading"&gt;&lt;CustomRows Axis="Row"/&gt;&lt;CustomColumns Axis="Column"/&gt;&lt;/LayoutManager&gt;&lt;/Region&gt;&lt;Region name="DataGrid" DataRowCount="14" DataColCount="4"&gt;&lt;LayoutManager LinkRows="False" </t>
  </si>
  <si>
    <t>LinkCols="True" Version="1.0" RegionName="DataGrid"&gt;&lt;CustomRows Axis="Row"/&gt;&lt;CustomColumns Axis="Column"/&gt;&lt;/LayoutManager&gt;&lt;/Region&gt;&lt;/Regions&gt;&lt;/WebiView&gt;&lt;/WebiViews&gt;&lt;PromptBindings/&gt;&lt;DataSourceParameterValues/&gt;&lt;/Webi_document&gt;&lt;Webi_document Connection_id="5</t>
  </si>
  <si>
    <t>8" CUID="FtERBVbxiAQA6SEAAEB5FEUHAFBWvnx5" Document_name="[REINA221] - Evolución Personal TIC (AGE) [Efectivos]" CurrentReportDrillActive="False" ReportPath="/Informes REINA-IRIA-CAE/Para publicar/03 - Personal TIC" HasPrompt="0" HasQueryContext="False" bH</t>
  </si>
  <si>
    <t>asPromptToBind="False"&gt;&lt;Container ContainerCUID="FrF4EVAdMw4A1BAAAEBpw0QAAFBWvnw_" ContainerKind="1"/&gt;&lt;Data_providers/&gt;&lt;Original_data_providers/&gt;&lt;prompts/&gt;&lt;QueryContexts/&gt;&lt;WebiViews&gt;&lt;WebiView view_id="1" refresh_order="-1" part_UREF="UIREF:RID=1:BID=8" par</t>
  </si>
  <si>
    <t>t_type="2" Conceal_data_when_saving="False" Keep_user_format="True" Instance_by_user="False" Username="" Logon_User_Instance="False" Refresh_DB="True" Use_Report_Saved_Data="False" Use_specific_instance="False" specific_instance_cuid="" specific_instance_d</t>
  </si>
  <si>
    <t>escription="" Need_format="False" Custom_view_name="[REINA221] - Evolución Personal TIC (AGE) [Efectivos] sección de documento (1)" Last_refresh_status="1" Last_refresh_description="" Last_refresh_time="2016-8-23T10:16:51" Last_refresh_time_taken="2683"&gt;&lt;R</t>
  </si>
  <si>
    <t>egions&gt;&lt;Region name="VHeading" DataRowCount="4" DataColCount="1"&gt;&lt;LayoutManager LinkRows="False" LinkCols="False" Version="1.0" RegionName="VHeading"&gt;&lt;CustomRows Axis="Row"/&gt;&lt;CustomColumns Axis="Column"/&gt;&lt;/LayoutManager&gt;&lt;/Region&gt;&lt;Region name="DataGrid" Dat</t>
  </si>
  <si>
    <t>aRowCount="4" DataColCount="4"&gt;&lt;LayoutManager LinkRows="True" LinkCols="False" Version="1.0" RegionName="DataGrid"&gt;&lt;CustomRows Axis="Row"/&gt;&lt;CustomColumns Axis="Column"/&gt;&lt;/LayoutManager&gt;&lt;/Region&gt;&lt;/Regions&gt;&lt;/WebiView&gt;&lt;/WebiViews&gt;&lt;PromptBindings/&gt;&lt;DataSourceP</t>
  </si>
  <si>
    <t>arameterValues/&gt;&lt;/Webi_document&gt;&lt;/Webi_documents&gt;&lt;/AddinModuleData&gt;&lt;/CrystalAddin&gt;</t>
  </si>
  <si>
    <t>Hacienda y Función Pública</t>
  </si>
  <si>
    <t>Economía, Industria y Competitividad</t>
  </si>
  <si>
    <t>Agricultura y Pesca, Alimentación y Medio Ambiente</t>
  </si>
  <si>
    <t xml:space="preserve">Energía, Turismo y Agenda Digital </t>
  </si>
  <si>
    <t xml:space="preserve">Presidencia  y para las Administraciones Territoriales </t>
  </si>
  <si>
    <t>ATOS</t>
  </si>
  <si>
    <t>SEIDOR GRUPO</t>
  </si>
  <si>
    <t>Tipo gasto</t>
  </si>
  <si>
    <t>Servicios Informáticos</t>
  </si>
  <si>
    <t>Gastos Informáticos (miles de euros)</t>
  </si>
  <si>
    <t>HP PRINTING AND COMPUTING SOLUTIONS SL</t>
  </si>
  <si>
    <t>TERADATA</t>
  </si>
  <si>
    <t>UNISYS</t>
  </si>
  <si>
    <t>INVESTRONICA, S.A.</t>
  </si>
  <si>
    <t>SATEC, S.A.</t>
  </si>
  <si>
    <t>SAS INSTITUTE ESPAÑA, S.A.</t>
  </si>
  <si>
    <t>EVERIS SPAIN, S.L.</t>
  </si>
  <si>
    <t>IBERMATICA, S.A.</t>
  </si>
  <si>
    <t>Familia software</t>
  </si>
  <si>
    <t>Gasto_x000D_
(miles de euros)</t>
  </si>
  <si>
    <t>Herramientas de Desarrollo</t>
  </si>
  <si>
    <t>Sistemas de Gestión de la información</t>
  </si>
  <si>
    <t>Software de Seguridad</t>
  </si>
  <si>
    <t>Gasto (millones de euros)</t>
  </si>
  <si>
    <t>01/01/2015</t>
  </si>
  <si>
    <t>01/01/2016</t>
  </si>
  <si>
    <t>01/01/2017</t>
  </si>
  <si>
    <t>01/01/2018</t>
  </si>
  <si>
    <t>-</t>
  </si>
  <si>
    <t>Base Instalada(Marcas) - Servidores  01/01/2018</t>
  </si>
  <si>
    <t>Sistema Operativo</t>
  </si>
  <si>
    <t>Equipos</t>
  </si>
  <si>
    <t>z/OS</t>
  </si>
  <si>
    <t>LINUX</t>
  </si>
  <si>
    <t xml:space="preserve">Tabla 6.3 ·  01/01/2018                                                                                                              </t>
  </si>
  <si>
    <t>Funcionarios TIC (Dotación)</t>
  </si>
  <si>
    <t>Laborales TIC (Dotación)</t>
  </si>
  <si>
    <t>Total Efectivos</t>
  </si>
  <si>
    <t>Funcionarios TIC (Efectivos)</t>
  </si>
  <si>
    <t>Laborales TIC (Efectivos)</t>
  </si>
  <si>
    <t>Gastos TIC (millones de euros)</t>
  </si>
  <si>
    <t>Informática</t>
  </si>
  <si>
    <t>Gasto medio</t>
  </si>
  <si>
    <t>Sanidad, Servicios Sociales e Igualdad</t>
  </si>
  <si>
    <t>Energía, Turismo y Agenda Digital</t>
  </si>
  <si>
    <t xml:space="preserve">Presidencia  y para las Administraciones Territoriales </t>
  </si>
  <si>
    <t>Energía, Turismo y Agenda Digital </t>
  </si>
  <si>
    <t>Sanidad, Servicios Sociales e Igualdad </t>
  </si>
  <si>
    <t>Presidencia  y para las Administraciones Territoriales </t>
  </si>
  <si>
    <t>Procedimiento abierto simplificado</t>
  </si>
  <si>
    <t>Tabla 3.3 · Año 2018</t>
  </si>
  <si>
    <t>Tabla 3.1 · Año 2018                                                                                                                 Miles de euro</t>
  </si>
  <si>
    <t>Tabla 3.2 · Año 2018                                                                Miles de euro</t>
  </si>
  <si>
    <t>Gastos Informáticos · Año 2018</t>
  </si>
  <si>
    <t>Tabla 3.4 · Año 2018</t>
  </si>
  <si>
    <t>INECO</t>
  </si>
  <si>
    <t>VIEWNEXT, S.A.</t>
  </si>
  <si>
    <t>CAPGEMINI</t>
  </si>
  <si>
    <t>Evolución de gastos TIC  miles de ueros</t>
  </si>
  <si>
    <r>
      <t xml:space="preserve">Tabla 3.6 · Año 2018                                                                                                                                                                                          </t>
    </r>
    <r>
      <rPr>
        <b/>
        <sz val="11"/>
        <color rgb="FF595959"/>
        <rFont val="Calibri"/>
        <family val="2"/>
        <scheme val="minor"/>
      </rPr>
      <t>Miles de Euros</t>
    </r>
  </si>
  <si>
    <t>RESTO*</t>
  </si>
  <si>
    <r>
      <t xml:space="preserve">Tabla 3.7 · Año 2018       </t>
    </r>
    <r>
      <rPr>
        <b/>
        <sz val="9"/>
        <color rgb="FFFFFFFF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</si>
  <si>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>Tabla 3.8 · Año 2018</t>
  </si>
  <si>
    <t>Sanidad, Servicios Sociales e igualdad</t>
  </si>
  <si>
    <t>Agricultura y Pesca, Alimentación y medio ambiente</t>
  </si>
  <si>
    <t>Presidencia  y para las Administraciones Territoriales</t>
  </si>
  <si>
    <t xml:space="preserve">%V.: Porcentaje vertical  . Datos en color rojo es gasto que ha disminuido respecto del año 2017 </t>
  </si>
  <si>
    <t>Tabla 3.5 · Año 2018</t>
  </si>
  <si>
    <t>Economía, Indusria y Competitividad</t>
  </si>
  <si>
    <t>Agricultura y Pesca, Alimentación y Medio ambiente</t>
  </si>
  <si>
    <t>SPECIALIST COMPUTER CENTRES </t>
  </si>
  <si>
    <t>OESIA</t>
  </si>
  <si>
    <t>AXPE CONSULTING</t>
  </si>
  <si>
    <t>GLOBAL ROSETTA, S.L.U.</t>
  </si>
  <si>
    <t>BILBOMATICA</t>
  </si>
  <si>
    <t>COS COMPUTER GRUPO</t>
  </si>
  <si>
    <t>ACCENTURE (GRUPO)</t>
  </si>
  <si>
    <t>SAP ESPAÑA</t>
  </si>
  <si>
    <t>INTERNACIONAL PERIF. Y MEMORIAS (IPM)</t>
  </si>
  <si>
    <t>ACUNTIA SAU</t>
  </si>
  <si>
    <t>Acuntia</t>
  </si>
  <si>
    <t>VECTOR SOFTWARE FACTORY</t>
  </si>
  <si>
    <t>INFOREIN S.A.</t>
  </si>
  <si>
    <t>GFI INFORMATICA</t>
  </si>
  <si>
    <t>RICOH ESPAÑA, S.A.</t>
  </si>
  <si>
    <t>Ca It Management Solutions Spain S.A.</t>
  </si>
  <si>
    <t>SERMICRO</t>
  </si>
  <si>
    <t>WK TAX AND ACCOUNTING LIMITED</t>
  </si>
  <si>
    <t>TAISA SYVLUE</t>
  </si>
  <si>
    <t>WAIRBUT, S.A.</t>
  </si>
  <si>
    <t>SOPRA GROUP INFORMATICA</t>
  </si>
  <si>
    <t>ALTRAN</t>
  </si>
  <si>
    <t>SAPIM, S.A.</t>
  </si>
  <si>
    <t>Tecnologías Plexus S.L.</t>
  </si>
  <si>
    <t>MR INFORMATICA SL</t>
  </si>
  <si>
    <t>MICROSOFT IBERICA, S.R.L.</t>
  </si>
  <si>
    <t>ALTIA CONSULTORES</t>
  </si>
  <si>
    <t>TRAGSA</t>
  </si>
  <si>
    <t>SERESCO</t>
  </si>
  <si>
    <t>PAYMA COMUNICACIONES, S.A.</t>
  </si>
  <si>
    <t>COMPAREX SISTEMAS INFORMATICOS, S.A.</t>
  </si>
  <si>
    <t>GARTNER</t>
  </si>
  <si>
    <t>BASE100, S.A.</t>
  </si>
  <si>
    <t>EMC COMPUTER SYSTEMS SPAIN</t>
  </si>
  <si>
    <t>NEORIS</t>
  </si>
  <si>
    <t>Universitat de Valencia</t>
  </si>
  <si>
    <t>EVERIS CENTERS GROUP, S.L.U</t>
  </si>
  <si>
    <t>ENTELEGY IBAI CONSULTING S.A.</t>
  </si>
  <si>
    <t>T SYSTEMS ITC</t>
  </si>
  <si>
    <t>BULL ESPAÑA, S.A.</t>
  </si>
  <si>
    <t>ECONOCOM, S.A.</t>
  </si>
  <si>
    <t>COLT TECHNOLOGY SERVICES</t>
  </si>
  <si>
    <t>GMV SISTEMAS S.A.</t>
  </si>
  <si>
    <t>Panel</t>
  </si>
  <si>
    <t>DOMINION TECNOLOGIAS, S.L., S.U.</t>
  </si>
  <si>
    <t> Entelgy Consulting S.A.</t>
  </si>
  <si>
    <t>ALAMOCONSULTING, S.L.</t>
  </si>
  <si>
    <t>ESPRINET</t>
  </si>
  <si>
    <t>ITCONIC S.A. UNIPERSONAL</t>
  </si>
  <si>
    <t>ANSYS IBERIA</t>
  </si>
  <si>
    <t>Evolución Gastos informaticos/ presupesto total</t>
  </si>
  <si>
    <t>Tabla 3.9 · Año 2018</t>
  </si>
  <si>
    <t>Gastos informáticos/Presupuesto Total</t>
  </si>
  <si>
    <t>Evolucion total gasto</t>
  </si>
  <si>
    <t>Tabla 3.10 · Año 2018</t>
  </si>
  <si>
    <t>Tabla 3.11 · Año 2018</t>
  </si>
  <si>
    <t>Tabla 3.12 · Año 2018</t>
  </si>
  <si>
    <r>
      <t>Tabla 3.13 · Año 2018</t>
    </r>
    <r>
      <rPr>
        <b/>
        <sz val="11"/>
        <color rgb="FF515151"/>
        <rFont val="Calibri"/>
        <family val="2"/>
        <scheme val="minor"/>
      </rPr>
      <t xml:space="preserve">   </t>
    </r>
  </si>
  <si>
    <t>Tabla 3.14 · Año 2018</t>
  </si>
  <si>
    <t>DISINFOR S.L.</t>
  </si>
  <si>
    <t>MCR INFOELECTRONIC S.L.</t>
  </si>
  <si>
    <t>Resto *</t>
  </si>
  <si>
    <t>Tabla 3.15 · Año 2018</t>
  </si>
  <si>
    <t>Tabla 3.16 · Año 2018</t>
  </si>
  <si>
    <t>Tabla 3.17 · Año 2018</t>
  </si>
  <si>
    <t>INTERNACIONAL PERIF. Y MEMORIAS</t>
  </si>
  <si>
    <t>(IPM)</t>
  </si>
  <si>
    <t>RESTO *</t>
  </si>
  <si>
    <t>(1) El apartado “RESTO” incluye un considerable número de empresas suministradoras, cuyo gasto en ordenadores personales de forma individualizada, no supera en ningún caso el 1% sobre el volumen total.</t>
  </si>
  <si>
    <t xml:space="preserve"> (1) El apartado “RESTO” incluye un considerable número de empresas suministradoras, cuyo gasto en sistema multiusuario de forma individualizada, no supera en ningún caso el 2% sobre el volumen total.</t>
  </si>
  <si>
    <t>(1) El apartado “RESTO” incluye un considerable número de empresas suministradoras, cuyo gasto en equipo físico de forma individualizada, no supera en ningún caso el 2% sobre el volumen total.</t>
  </si>
  <si>
    <t>(1) El apartado “RESTO” incluye un considerable número de empresas suministradoras, cuyo gasto en ordenadores personales de forma individualizada, no supera en ningún caso el 2% sobre el volumen total.</t>
  </si>
  <si>
    <t>Tabla 3.18 · Año 2018</t>
  </si>
  <si>
    <r>
      <t>Tabla 3.19 · Año 2018</t>
    </r>
    <r>
      <rPr>
        <b/>
        <sz val="9"/>
        <color rgb="FF3F816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3F8162"/>
        <rFont val="Calibri"/>
        <family val="2"/>
        <scheme val="minor"/>
      </rPr>
      <t>Miles de Euros</t>
    </r>
  </si>
  <si>
    <t>10.22</t>
  </si>
  <si>
    <t>Presidencia  y para las Adminsitraciones Territoriales</t>
  </si>
  <si>
    <t>Gastos en software · Distribución por suministradores · Año 2018</t>
  </si>
  <si>
    <t>Gastos en software · Distribución por tipo · Año 2018</t>
  </si>
  <si>
    <t>Resto</t>
  </si>
  <si>
    <t>Avalon</t>
  </si>
  <si>
    <t>EZENTIS TECNOLOGIAS</t>
  </si>
  <si>
    <t>META 4</t>
  </si>
  <si>
    <t>Tabla 3.20 · Año 2018</t>
  </si>
  <si>
    <t>Economía, Industria y copmpetitividad</t>
  </si>
  <si>
    <t xml:space="preserve">Tabla 3.21 · Año 2018                                                                                                                                                                                                                    Miles de Euros                                                                                                               </t>
  </si>
  <si>
    <t>INFORMATICA EL CORTE INGLES,</t>
  </si>
  <si>
    <t>S.A.</t>
  </si>
  <si>
    <t>GESEIN GESTION Y SERVICIOS</t>
  </si>
  <si>
    <t>INFORMATICOS, S.L.</t>
  </si>
  <si>
    <t>consultoría</t>
  </si>
  <si>
    <t>Desarrollo y mantenimiento de aplicaciones</t>
  </si>
  <si>
    <t>Mantenimiento y soporte</t>
  </si>
  <si>
    <t>formación TIC</t>
  </si>
  <si>
    <t>otros servicios informáticos</t>
  </si>
  <si>
    <t>SISTEMAS INFORMATICOS</t>
  </si>
  <si>
    <t>ABIERTOS</t>
  </si>
  <si>
    <t>ICA INFORMATICA Y</t>
  </si>
  <si>
    <t>TELECOMUNICACIONES</t>
  </si>
  <si>
    <t>AVANZADAS</t>
  </si>
  <si>
    <t>MNEMO EVOLUTION &amp;</t>
  </si>
  <si>
    <t>INTEGRATION SERVICIOS, S.A.</t>
  </si>
  <si>
    <t>AVALON TECNOLOGIAS DE LA</t>
  </si>
  <si>
    <t>INFORMACION, S.L.</t>
  </si>
  <si>
    <t>BABEL SISTEMAS DE</t>
  </si>
  <si>
    <t>INFORMACIÓN SL</t>
  </si>
  <si>
    <t>HEWLETT PACKARD ESPAÑA</t>
  </si>
  <si>
    <t>(GRUPO)</t>
  </si>
  <si>
    <t>SERIKAT CONSULTORIA E</t>
  </si>
  <si>
    <t>INFORMATICA</t>
  </si>
  <si>
    <t>TECNICOS ASOCIADOS DE</t>
  </si>
  <si>
    <t>INFORMATICA S.A.</t>
  </si>
  <si>
    <t>INGENIERIA DE SOFTWARE</t>
  </si>
  <si>
    <t>AVANZADO, S.A.</t>
  </si>
  <si>
    <t>Metodos Y Tecnología De Sistemas Y</t>
  </si>
  <si>
    <t>Procesos S.L.</t>
  </si>
  <si>
    <t>DXD APLICATIONS &amp; IT</t>
  </si>
  <si>
    <t>SOLUTIONS, S.L.U.</t>
  </si>
  <si>
    <t>ESRI - ESPAÑA GEOSISTEMAS,</t>
  </si>
  <si>
    <t>STRATESYS TECHNOLOGY</t>
  </si>
  <si>
    <t>SOLUTIONS</t>
  </si>
  <si>
    <t>ECNA INFORMATICA S.L.</t>
  </si>
  <si>
    <t>APLICACIONES Y TRATAMIENTOS</t>
  </si>
  <si>
    <t>DE SISTEMAS, S.A.</t>
  </si>
  <si>
    <t>NETCHECK, S.A.</t>
  </si>
  <si>
    <t>SOCIEDAD IBÉRICA DE</t>
  </si>
  <si>
    <t>CONSTRUCCIONES ELECTRICAS</t>
  </si>
  <si>
    <t>SA</t>
  </si>
  <si>
    <t>M3 INFORMATICA SL</t>
  </si>
  <si>
    <t>TECNILÓGICA ECOSISTEMAS S.A</t>
  </si>
  <si>
    <t>AZERTIA       </t>
  </si>
  <si>
    <t>DRAGO SOLUTIONS, S.A.U.</t>
  </si>
  <si>
    <t>SISTEMAS KERN SA</t>
  </si>
  <si>
    <t>AYESA AVANCED TECHNOLOGIES,</t>
  </si>
  <si>
    <t>GRUPO FORMULA</t>
  </si>
  <si>
    <t>ALHAMBRA-EIDOS</t>
  </si>
  <si>
    <t>SERVIPORT Andalucia</t>
  </si>
  <si>
    <t>AFINA SISTEMAS INFORMATICOS,</t>
  </si>
  <si>
    <t>S.L.</t>
  </si>
  <si>
    <t>TECSIDEL</t>
  </si>
  <si>
    <t>SOLUTIA INNOVAWORLD</t>
  </si>
  <si>
    <t>TECHNOLOGIES S.L</t>
  </si>
  <si>
    <t xml:space="preserve">           Tabla 3.22 · Año 2018</t>
  </si>
  <si>
    <t>Tabla 3.23 · Año 2018</t>
  </si>
  <si>
    <t>Retevisión S.A. </t>
  </si>
  <si>
    <t>Tabla 4.1 · 01/01/2019</t>
  </si>
  <si>
    <t>Tabla 4.2 ·  01/01/2019</t>
  </si>
  <si>
    <t>Tabla 4.3 ·  01/01/2019</t>
  </si>
  <si>
    <t>Tabla 4.4 · 01/01/2019</t>
  </si>
  <si>
    <r>
      <t xml:space="preserve">Tabla 4.5 ·  01/01/2019                                                                      </t>
    </r>
    <r>
      <rPr>
        <b/>
        <sz val="11"/>
        <color rgb="FF515151"/>
        <rFont val="Calibri"/>
        <family val="2"/>
        <scheme val="minor"/>
      </rPr>
      <t>Número de equipos</t>
    </r>
  </si>
  <si>
    <r>
      <t xml:space="preserve">Tabla 4.6 ·  01/01/2019                                                                                                                                                                                                 Nº de equipos y  </t>
    </r>
    <r>
      <rPr>
        <b/>
        <sz val="11"/>
        <color rgb="FF515151"/>
        <rFont val="Calibri"/>
        <family val="2"/>
        <scheme val="minor"/>
      </rPr>
      <t>Porcentaje</t>
    </r>
  </si>
  <si>
    <t>Agricultura y Pesca, Alimentación y Medio</t>
  </si>
  <si>
    <t>Ambiente</t>
  </si>
  <si>
    <t>Presidencia  y para las Administraciones</t>
  </si>
  <si>
    <t>Territoriales </t>
  </si>
  <si>
    <r>
      <t xml:space="preserve">Distribución del parque por tipo de sistema e intervalo de antigüedad </t>
    </r>
    <r>
      <rPr>
        <b/>
        <sz val="13"/>
        <color rgb="FF515151"/>
        <rFont val="Calibri"/>
        <family val="2"/>
        <scheme val="minor"/>
      </rPr>
      <t xml:space="preserve"> · </t>
    </r>
    <r>
      <rPr>
        <b/>
        <sz val="13"/>
        <color rgb="FF3F8162"/>
        <rFont val="Calibri"/>
        <family val="2"/>
        <scheme val="minor"/>
      </rPr>
      <t>2018</t>
    </r>
  </si>
  <si>
    <t>Distribución del parque por antigüedad · 2018</t>
  </si>
  <si>
    <t>01/01/2019</t>
  </si>
  <si>
    <t>Base Instalada(Marcas) - Mainframes  01/01/2019</t>
  </si>
  <si>
    <t>Base Instalada(Marcas) - Ordenadores personales  01/01/2019</t>
  </si>
  <si>
    <t>Base Instalada(Marcas) - Equipos de sobremesa  01/01/2019</t>
  </si>
  <si>
    <t>Base Instalada(Marcas) - Equipos portatiles  01/01/2019</t>
  </si>
  <si>
    <t xml:space="preserve">Parque Instalado(Marcas) - 2018 - Mainframes </t>
  </si>
  <si>
    <t>Parque Instalado(Marcas) - 2018- Servidores</t>
  </si>
  <si>
    <t>Parque Instalado(Marcas) - 2018 - Ordenadores personales</t>
  </si>
  <si>
    <t>Parque Instalado(Marcas) - 2018 - Equipos de sobremesa</t>
  </si>
  <si>
    <t>Parque Instalado(Marcas) - 2018 - Equipos portatiles</t>
  </si>
  <si>
    <t xml:space="preserve">Sistemas operativos no modificados en 2018 - Mainframes </t>
  </si>
  <si>
    <t>Sistemas operativos instalados en  2018 - Servidores</t>
  </si>
  <si>
    <t>Sistemas operativos instalados en  2018 - Ordenadores personales</t>
  </si>
  <si>
    <t>Windows Server</t>
  </si>
  <si>
    <t>Sistema Operativo de Virtualización</t>
  </si>
  <si>
    <t>Windows 2000</t>
  </si>
  <si>
    <t>Windows 10</t>
  </si>
  <si>
    <t>Windows 2003</t>
  </si>
  <si>
    <t>Windows NT</t>
  </si>
  <si>
    <t>Windows (Otros)</t>
  </si>
  <si>
    <t>UNIX</t>
  </si>
  <si>
    <t>Novell Netware</t>
  </si>
  <si>
    <t xml:space="preserve">  Tabla 5.1 Administración del Estado</t>
  </si>
  <si>
    <t xml:space="preserve">  Tabla 5.2 Administración del Estado</t>
  </si>
  <si>
    <t>Windows 8</t>
  </si>
  <si>
    <t>Android</t>
  </si>
  <si>
    <t>Windows 7</t>
  </si>
  <si>
    <t>Windows XP</t>
  </si>
  <si>
    <t>IOS</t>
  </si>
  <si>
    <t>Macintosh</t>
  </si>
  <si>
    <t>Windows 9x</t>
  </si>
  <si>
    <t>Windows</t>
  </si>
  <si>
    <t>VMS</t>
  </si>
  <si>
    <t>Vista</t>
  </si>
  <si>
    <t>Server</t>
  </si>
  <si>
    <t>(Otros)</t>
  </si>
  <si>
    <t>Sistema</t>
  </si>
  <si>
    <t>Operativo de</t>
  </si>
  <si>
    <t>Virtualización</t>
  </si>
  <si>
    <t>HYPER V</t>
  </si>
  <si>
    <t>VMWARE</t>
  </si>
  <si>
    <t>KVM</t>
  </si>
  <si>
    <t>LDOM</t>
  </si>
  <si>
    <t>XEN</t>
  </si>
  <si>
    <t>CITRIX</t>
  </si>
  <si>
    <t>Servidores virtuales por sistema de virtualización</t>
  </si>
  <si>
    <t>XP</t>
  </si>
  <si>
    <t>VMS /</t>
  </si>
  <si>
    <t>Open</t>
  </si>
  <si>
    <t>Servidores virtuales por sistema de virtualización y sistema operativo</t>
  </si>
  <si>
    <r>
      <t xml:space="preserve"> </t>
    </r>
    <r>
      <rPr>
        <b/>
        <sz val="11"/>
        <color rgb="FF595959"/>
        <rFont val="Calibri"/>
        <family val="2"/>
        <scheme val="minor"/>
      </rPr>
      <t xml:space="preserve">Tabla 6.1 ·  01/06/2018                                                                                                              </t>
    </r>
  </si>
  <si>
    <t xml:space="preserve">Tabla 6.2 · 01/06/2018                                                                                                              </t>
  </si>
  <si>
    <r>
      <t>(2)</t>
    </r>
    <r>
      <rPr>
        <b/>
        <sz val="7"/>
        <color rgb="FF3F8162"/>
        <rFont val="Times New Roman"/>
        <family val="1"/>
      </rPr>
      <t xml:space="preserve">     </t>
    </r>
    <r>
      <rPr>
        <b/>
        <sz val="9"/>
        <color rgb="FF3F8162"/>
        <rFont val="Calibri"/>
        <family val="2"/>
        <scheme val="minor"/>
      </rPr>
      <t>La cifra de nº de empleados corresponde a 01/06/2018 por la reestructuración Ministerial</t>
    </r>
  </si>
  <si>
    <t>Gastos TIC Total</t>
  </si>
  <si>
    <t>Acronimo</t>
  </si>
  <si>
    <t>MEySS</t>
  </si>
  <si>
    <t>METAD</t>
  </si>
  <si>
    <t>MJU</t>
  </si>
  <si>
    <t>MSSSI</t>
  </si>
  <si>
    <t>MIN</t>
  </si>
  <si>
    <t>MECD</t>
  </si>
  <si>
    <t>MHFP</t>
  </si>
  <si>
    <t>MAEX</t>
  </si>
  <si>
    <t>MINECO</t>
  </si>
  <si>
    <t>MAPAMA</t>
  </si>
  <si>
    <t>MPyAP</t>
  </si>
  <si>
    <t>MDE</t>
  </si>
  <si>
    <t>MFOM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</si>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</sst>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%"/>
    <numFmt numFmtId="165" formatCode="#,##0.00%"/>
    <numFmt numFmtId="166" formatCode="#,##0%"/>
  </numFmts>
  <fonts count="42" x14ac:knownFonts="1">
    <font>
      <sz val="11"/>
      <color theme="1"/>
      <name val="Calibri"/>
      <family val="2"/>
      <scheme val="minor"/>
    </font>
    <font>
      <b/>
      <sz val="13"/>
      <color rgb="FF3F8162"/>
      <name val="Calibri"/>
      <family val="2"/>
      <scheme val="minor"/>
    </font>
    <font>
      <b/>
      <sz val="11"/>
      <color rgb="FF515151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3F8162"/>
      <name val="Calibri"/>
      <family val="2"/>
      <scheme val="minor"/>
    </font>
    <font>
      <b/>
      <sz val="11"/>
      <color rgb="FF595959"/>
      <name val="Verdana"/>
      <family val="2"/>
    </font>
    <font>
      <b/>
      <sz val="9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8.5"/>
      <color rgb="FF000000"/>
      <name val="Tahoma"/>
      <family val="2"/>
    </font>
    <font>
      <b/>
      <sz val="8.5"/>
      <color rgb="FF595959"/>
      <name val="Tahoma"/>
      <family val="2"/>
    </font>
    <font>
      <b/>
      <sz val="11"/>
      <color rgb="FF3F8162"/>
      <name val="Calibri"/>
      <family val="2"/>
      <scheme val="minor"/>
    </font>
    <font>
      <sz val="8"/>
      <color rgb="FF333333"/>
      <name val="Arial"/>
      <family val="2"/>
    </font>
    <font>
      <b/>
      <sz val="10"/>
      <color rgb="FF3F8162"/>
      <name val="Calibri"/>
      <family val="2"/>
      <scheme val="minor"/>
    </font>
    <font>
      <b/>
      <sz val="13"/>
      <color rgb="FF515151"/>
      <name val="Calibri"/>
      <family val="2"/>
      <scheme val="minor"/>
    </font>
    <font>
      <b/>
      <sz val="8"/>
      <color rgb="FFFFFFFF"/>
      <name val="Arial"/>
      <family val="2"/>
    </font>
    <font>
      <u/>
      <sz val="11"/>
      <color theme="10"/>
      <name val="Calibri"/>
      <family val="2"/>
    </font>
    <font>
      <b/>
      <sz val="11"/>
      <color rgb="FF404040"/>
      <name val="Calibri"/>
      <family val="2"/>
      <scheme val="minor"/>
    </font>
    <font>
      <sz val="9"/>
      <color rgb="FF3F8162"/>
      <name val="Arial"/>
      <family val="2"/>
    </font>
    <font>
      <sz val="9"/>
      <color indexed="81"/>
      <name val="Tahoma"/>
      <family val="2"/>
    </font>
    <font>
      <b/>
      <sz val="7"/>
      <color rgb="FF3F8162"/>
      <name val="Times New Roman"/>
      <family val="1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8"/>
      <color indexed="63"/>
      <name val="Arial"/>
      <family val="2"/>
    </font>
    <font>
      <sz val="9"/>
      <color indexed="9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6"/>
      <name val="Arial"/>
      <family val="2"/>
    </font>
    <font>
      <sz val="10"/>
      <color rgb="FF333333"/>
      <name val="Wingdings"/>
      <charset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F81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BF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rgb="FF3F8162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D7D7D7"/>
        <bgColor indexed="64"/>
      </patternFill>
    </fill>
    <fill>
      <patternFill patternType="solid">
        <fgColor rgb="FFD0D3D4"/>
        <bgColor indexed="64"/>
      </patternFill>
    </fill>
  </fills>
  <borders count="6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BEBEB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EBEBEB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EBEBEB"/>
      </bottom>
      <diagonal/>
    </border>
    <border>
      <left/>
      <right style="medium">
        <color rgb="FFFFFFFF"/>
      </right>
      <top style="medium">
        <color rgb="FFFFFFFF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/>
      <bottom style="medium">
        <color rgb="FFEBEBEB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/>
      <bottom/>
      <diagonal/>
    </border>
    <border>
      <left/>
      <right style="medium">
        <color rgb="FFEBEBEB"/>
      </right>
      <top/>
      <bottom/>
      <diagonal/>
    </border>
    <border>
      <left/>
      <right style="medium">
        <color rgb="FFEBEBEB"/>
      </right>
      <top/>
      <bottom style="medium">
        <color rgb="FFCAC9D9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EBEBEB"/>
      </left>
      <right/>
      <top style="medium">
        <color rgb="FFEBEBEB"/>
      </top>
      <bottom style="medium">
        <color rgb="FFEBEBEB"/>
      </bottom>
      <diagonal/>
    </border>
    <border>
      <left/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/>
      <diagonal/>
    </border>
    <border>
      <left style="medium">
        <color rgb="FFEBEBEB"/>
      </left>
      <right/>
      <top style="medium">
        <color rgb="FFEBEBEB"/>
      </top>
      <bottom/>
      <diagonal/>
    </border>
    <border>
      <left/>
      <right style="medium">
        <color rgb="FFEBEBEB"/>
      </right>
      <top style="medium">
        <color rgb="FFEBEBEB"/>
      </top>
      <bottom/>
      <diagonal/>
    </border>
    <border>
      <left style="medium">
        <color rgb="FFEBEBEB"/>
      </left>
      <right/>
      <top/>
      <bottom style="medium">
        <color rgb="FFEBEBEB"/>
      </bottom>
      <diagonal/>
    </border>
    <border>
      <left style="medium">
        <color rgb="FFEBEBEB"/>
      </left>
      <right/>
      <top style="medium">
        <color rgb="FFEBEBEB"/>
      </top>
      <bottom style="medium">
        <color rgb="FFCAC9D9"/>
      </bottom>
      <diagonal/>
    </border>
    <border>
      <left/>
      <right style="medium">
        <color rgb="FFEBEBEB"/>
      </right>
      <top style="medium">
        <color rgb="FFEBEBEB"/>
      </top>
      <bottom style="medium">
        <color rgb="FFCAC9D9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EBEBEB"/>
      </right>
      <top style="medium">
        <color rgb="FFFFFFFF"/>
      </top>
      <bottom/>
      <diagonal/>
    </border>
    <border>
      <left style="medium">
        <color rgb="FFFFFFFF"/>
      </left>
      <right style="medium">
        <color rgb="FFEBEBEB"/>
      </right>
      <top style="medium">
        <color rgb="FFFFFFFF"/>
      </top>
      <bottom/>
      <diagonal/>
    </border>
    <border>
      <left style="medium">
        <color rgb="FFFFFFFF"/>
      </left>
      <right style="medium">
        <color rgb="FFEBEBEB"/>
      </right>
      <top/>
      <bottom style="medium">
        <color rgb="FFEBEBEB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EBEBEB"/>
      </right>
      <top style="medium">
        <color rgb="FFFFFFFF"/>
      </top>
      <bottom style="medium">
        <color rgb="FFFFFFFF"/>
      </bottom>
      <diagonal/>
    </border>
    <border>
      <left/>
      <right style="medium">
        <color rgb="FFEBEBEB"/>
      </right>
      <top/>
      <bottom style="medium">
        <color rgb="FFFFFFFF"/>
      </bottom>
      <diagonal/>
    </border>
    <border>
      <left/>
      <right/>
      <top style="medium">
        <color rgb="FFEBEBEB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EBEBEB"/>
      </left>
      <right/>
      <top/>
      <bottom/>
      <diagonal/>
    </border>
    <border>
      <left/>
      <right/>
      <top style="medium">
        <color rgb="FFEBEBEB"/>
      </top>
      <bottom style="medium">
        <color rgb="FFEBEBEB"/>
      </bottom>
      <diagonal/>
    </border>
    <border>
      <left/>
      <right/>
      <top style="medium">
        <color rgb="FFEBEBEB"/>
      </top>
      <bottom style="medium">
        <color rgb="FFCAC9D9"/>
      </bottom>
      <diagonal/>
    </border>
    <border>
      <left style="medium">
        <color rgb="FFFFFFFF"/>
      </left>
      <right style="medium">
        <color rgb="FFEBEBEB"/>
      </right>
      <top/>
      <bottom/>
      <diagonal/>
    </border>
    <border>
      <left/>
      <right/>
      <top/>
      <bottom style="medium">
        <color rgb="FFEBEBEB"/>
      </bottom>
      <diagonal/>
    </border>
    <border>
      <left style="medium">
        <color rgb="FFFFFFFF"/>
      </left>
      <right/>
      <top/>
      <bottom style="medium">
        <color rgb="FFEBEBEB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BEBEB"/>
      </left>
      <right style="medium">
        <color rgb="FFEBEBEB"/>
      </right>
      <top style="medium">
        <color rgb="FFCAC9D9"/>
      </top>
      <bottom style="medium">
        <color rgb="FFCAC9D9"/>
      </bottom>
      <diagonal/>
    </border>
    <border>
      <left style="medium">
        <color rgb="FFEBEBEB"/>
      </left>
      <right style="medium">
        <color rgb="FFEBEBEB"/>
      </right>
      <top/>
      <bottom style="medium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/>
      <right style="medium">
        <color rgb="FFE3E3E3"/>
      </right>
      <top/>
      <bottom style="medium">
        <color rgb="FFE3E3E3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9" fontId="4" fillId="2" borderId="13" xfId="0" applyNumberFormat="1" applyFont="1" applyFill="1" applyBorder="1" applyAlignment="1">
      <alignment horizontal="right" wrapText="1"/>
    </xf>
    <xf numFmtId="3" fontId="5" fillId="3" borderId="13" xfId="0" applyNumberFormat="1" applyFont="1" applyFill="1" applyBorder="1" applyAlignment="1">
      <alignment horizontal="right" wrapText="1"/>
    </xf>
    <xf numFmtId="9" fontId="5" fillId="3" borderId="13" xfId="0" applyNumberFormat="1" applyFont="1" applyFill="1" applyBorder="1" applyAlignment="1">
      <alignment horizontal="right" wrapText="1"/>
    </xf>
    <xf numFmtId="0" fontId="5" fillId="3" borderId="16" xfId="0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4" borderId="13" xfId="0" applyFont="1" applyFill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3" fontId="5" fillId="4" borderId="13" xfId="0" applyNumberFormat="1" applyFont="1" applyFill="1" applyBorder="1" applyAlignment="1">
      <alignment horizontal="right" wrapText="1"/>
    </xf>
    <xf numFmtId="9" fontId="5" fillId="0" borderId="13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16" fillId="2" borderId="1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4" borderId="12" xfId="0" applyFont="1" applyFill="1" applyBorder="1" applyAlignment="1">
      <alignment wrapText="1"/>
    </xf>
    <xf numFmtId="10" fontId="5" fillId="4" borderId="13" xfId="0" applyNumberFormat="1" applyFont="1" applyFill="1" applyBorder="1" applyAlignment="1">
      <alignment horizontal="right" wrapText="1"/>
    </xf>
    <xf numFmtId="10" fontId="5" fillId="0" borderId="13" xfId="0" applyNumberFormat="1" applyFont="1" applyBorder="1" applyAlignment="1">
      <alignment horizontal="right" wrapText="1"/>
    </xf>
    <xf numFmtId="0" fontId="0" fillId="0" borderId="0" xfId="0" applyAlignment="1">
      <alignment vertical="top" wrapText="1"/>
    </xf>
    <xf numFmtId="10" fontId="0" fillId="0" borderId="0" xfId="0" applyNumberFormat="1" applyAlignment="1">
      <alignment vertical="top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10" fontId="5" fillId="4" borderId="0" xfId="0" applyNumberFormat="1" applyFont="1" applyFill="1" applyBorder="1" applyAlignment="1">
      <alignment horizontal="right" wrapText="1"/>
    </xf>
    <xf numFmtId="9" fontId="5" fillId="4" borderId="13" xfId="0" applyNumberFormat="1" applyFont="1" applyFill="1" applyBorder="1" applyAlignment="1">
      <alignment horizontal="right" wrapText="1"/>
    </xf>
    <xf numFmtId="0" fontId="0" fillId="0" borderId="0" xfId="0" quotePrefix="1"/>
    <xf numFmtId="0" fontId="1" fillId="0" borderId="0" xfId="0" applyFont="1" applyAlignment="1">
      <alignment horizontal="center" wrapText="1"/>
    </xf>
    <xf numFmtId="0" fontId="17" fillId="0" borderId="0" xfId="1" applyAlignment="1" applyProtection="1"/>
    <xf numFmtId="0" fontId="1" fillId="0" borderId="0" xfId="0" applyFont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right" wrapText="1"/>
    </xf>
    <xf numFmtId="0" fontId="5" fillId="3" borderId="20" xfId="0" applyFont="1" applyFill="1" applyBorder="1" applyAlignment="1">
      <alignment horizontal="right" wrapText="1"/>
    </xf>
    <xf numFmtId="0" fontId="5" fillId="3" borderId="25" xfId="0" applyFont="1" applyFill="1" applyBorder="1" applyAlignment="1">
      <alignment horizontal="right" wrapText="1"/>
    </xf>
    <xf numFmtId="0" fontId="5" fillId="3" borderId="26" xfId="0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3" borderId="37" xfId="0" applyFont="1" applyFill="1" applyBorder="1" applyAlignment="1">
      <alignment horizontal="right" wrapText="1"/>
    </xf>
    <xf numFmtId="0" fontId="5" fillId="3" borderId="38" xfId="0" applyFont="1" applyFill="1" applyBorder="1" applyAlignment="1">
      <alignment horizontal="right" wrapText="1"/>
    </xf>
    <xf numFmtId="3" fontId="13" fillId="3" borderId="13" xfId="0" applyNumberFormat="1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0" borderId="12" xfId="0" applyFont="1" applyBorder="1"/>
    <xf numFmtId="9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2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28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0" fontId="19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15" fillId="0" borderId="0" xfId="0" applyFont="1" applyAlignment="1">
      <alignment horizontal="center"/>
    </xf>
    <xf numFmtId="0" fontId="4" fillId="2" borderId="12" xfId="0" applyFont="1" applyFill="1" applyBorder="1" applyAlignment="1">
      <alignment horizontal="right" wrapText="1"/>
    </xf>
    <xf numFmtId="0" fontId="6" fillId="0" borderId="0" xfId="0" applyFont="1" applyAlignment="1">
      <alignment horizontal="justify"/>
    </xf>
    <xf numFmtId="0" fontId="16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49" fontId="26" fillId="5" borderId="0" xfId="0" applyNumberFormat="1" applyFont="1" applyFill="1" applyAlignment="1">
      <alignment horizontal="left" vertical="center"/>
    </xf>
    <xf numFmtId="3" fontId="0" fillId="0" borderId="0" xfId="0" applyNumberFormat="1"/>
    <xf numFmtId="49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center" textRotation="90" wrapText="1"/>
    </xf>
    <xf numFmtId="0" fontId="4" fillId="0" borderId="13" xfId="0" applyFont="1" applyFill="1" applyBorder="1" applyAlignment="1">
      <alignment horizont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wrapText="1"/>
    </xf>
    <xf numFmtId="49" fontId="25" fillId="6" borderId="43" xfId="0" applyNumberFormat="1" applyFont="1" applyFill="1" applyBorder="1" applyAlignment="1">
      <alignment horizontal="center" vertical="center" wrapText="1"/>
    </xf>
    <xf numFmtId="49" fontId="25" fillId="6" borderId="43" xfId="0" applyNumberFormat="1" applyFont="1" applyFill="1" applyBorder="1" applyAlignment="1">
      <alignment horizontal="left" vertical="center"/>
    </xf>
    <xf numFmtId="0" fontId="25" fillId="6" borderId="43" xfId="0" applyFont="1" applyFill="1" applyBorder="1" applyAlignment="1">
      <alignment horizontal="center" vertical="center" wrapText="1"/>
    </xf>
    <xf numFmtId="49" fontId="25" fillId="6" borderId="43" xfId="0" applyNumberFormat="1" applyFont="1" applyFill="1" applyBorder="1" applyAlignment="1">
      <alignment horizontal="center" vertical="center"/>
    </xf>
    <xf numFmtId="49" fontId="29" fillId="6" borderId="0" xfId="0" applyNumberFormat="1" applyFont="1" applyFill="1" applyAlignment="1">
      <alignment vertical="center"/>
    </xf>
    <xf numFmtId="49" fontId="24" fillId="5" borderId="42" xfId="0" applyNumberFormat="1" applyFont="1" applyFill="1" applyBorder="1" applyAlignment="1">
      <alignment horizontal="left"/>
    </xf>
    <xf numFmtId="0" fontId="24" fillId="5" borderId="42" xfId="0" applyFont="1" applyFill="1" applyBorder="1" applyAlignment="1">
      <alignment horizontal="right"/>
    </xf>
    <xf numFmtId="165" fontId="24" fillId="5" borderId="42" xfId="0" applyNumberFormat="1" applyFont="1" applyFill="1" applyBorder="1" applyAlignment="1">
      <alignment horizontal="right"/>
    </xf>
    <xf numFmtId="10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3" fontId="5" fillId="3" borderId="44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4" fillId="2" borderId="27" xfId="0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right" wrapText="1"/>
    </xf>
    <xf numFmtId="0" fontId="0" fillId="0" borderId="0" xfId="0" applyBorder="1"/>
    <xf numFmtId="10" fontId="0" fillId="0" borderId="0" xfId="0" applyNumberFormat="1"/>
    <xf numFmtId="164" fontId="24" fillId="5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wrapText="1"/>
    </xf>
    <xf numFmtId="0" fontId="5" fillId="3" borderId="44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44" xfId="0" applyFont="1" applyBorder="1" applyAlignment="1">
      <alignment wrapText="1"/>
    </xf>
    <xf numFmtId="3" fontId="5" fillId="3" borderId="12" xfId="0" applyNumberFormat="1" applyFont="1" applyFill="1" applyBorder="1" applyAlignment="1">
      <alignment horizontal="right" wrapText="1"/>
    </xf>
    <xf numFmtId="9" fontId="5" fillId="3" borderId="20" xfId="0" applyNumberFormat="1" applyFont="1" applyFill="1" applyBorder="1" applyAlignment="1">
      <alignment horizontal="right" wrapText="1"/>
    </xf>
    <xf numFmtId="3" fontId="5" fillId="3" borderId="20" xfId="0" applyNumberFormat="1" applyFont="1" applyFill="1" applyBorder="1" applyAlignment="1">
      <alignment horizontal="right" wrapText="1"/>
    </xf>
    <xf numFmtId="0" fontId="0" fillId="2" borderId="27" xfId="0" applyFill="1" applyBorder="1" applyAlignment="1">
      <alignment wrapText="1"/>
    </xf>
    <xf numFmtId="3" fontId="5" fillId="3" borderId="45" xfId="0" applyNumberFormat="1" applyFont="1" applyFill="1" applyBorder="1" applyAlignment="1">
      <alignment horizontal="right" wrapText="1"/>
    </xf>
    <xf numFmtId="0" fontId="5" fillId="3" borderId="45" xfId="0" applyFont="1" applyFill="1" applyBorder="1" applyAlignment="1">
      <alignment wrapText="1"/>
    </xf>
    <xf numFmtId="9" fontId="5" fillId="3" borderId="45" xfId="0" applyNumberFormat="1" applyFont="1" applyFill="1" applyBorder="1" applyAlignment="1">
      <alignment horizontal="right" wrapText="1"/>
    </xf>
    <xf numFmtId="3" fontId="32" fillId="3" borderId="13" xfId="0" applyNumberFormat="1" applyFont="1" applyFill="1" applyBorder="1" applyAlignment="1">
      <alignment horizontal="right" wrapText="1"/>
    </xf>
    <xf numFmtId="3" fontId="34" fillId="3" borderId="13" xfId="0" applyNumberFormat="1" applyFont="1" applyFill="1" applyBorder="1" applyAlignment="1">
      <alignment horizontal="right" wrapText="1"/>
    </xf>
    <xf numFmtId="3" fontId="34" fillId="3" borderId="20" xfId="0" applyNumberFormat="1" applyFont="1" applyFill="1" applyBorder="1" applyAlignment="1">
      <alignment horizontal="right" wrapText="1"/>
    </xf>
    <xf numFmtId="3" fontId="32" fillId="3" borderId="20" xfId="0" applyNumberFormat="1" applyFont="1" applyFill="1" applyBorder="1" applyAlignment="1">
      <alignment horizontal="right" wrapText="1"/>
    </xf>
    <xf numFmtId="0" fontId="34" fillId="3" borderId="13" xfId="0" applyFont="1" applyFill="1" applyBorder="1" applyAlignment="1">
      <alignment horizontal="right" wrapText="1"/>
    </xf>
    <xf numFmtId="0" fontId="32" fillId="3" borderId="13" xfId="0" applyFont="1" applyFill="1" applyBorder="1" applyAlignment="1">
      <alignment horizontal="right" wrapText="1"/>
    </xf>
    <xf numFmtId="0" fontId="35" fillId="3" borderId="44" xfId="0" applyFont="1" applyFill="1" applyBorder="1" applyAlignment="1">
      <alignment horizontal="left" wrapText="1"/>
    </xf>
    <xf numFmtId="0" fontId="35" fillId="0" borderId="0" xfId="0" applyFont="1" applyAlignment="1">
      <alignment horizontal="left"/>
    </xf>
    <xf numFmtId="0" fontId="35" fillId="3" borderId="12" xfId="0" applyFont="1" applyFill="1" applyBorder="1" applyAlignment="1">
      <alignment horizontal="left" wrapText="1"/>
    </xf>
    <xf numFmtId="0" fontId="35" fillId="3" borderId="47" xfId="0" applyFont="1" applyFill="1" applyBorder="1" applyAlignment="1">
      <alignment horizontal="left" wrapText="1"/>
    </xf>
    <xf numFmtId="3" fontId="5" fillId="0" borderId="0" xfId="0" applyNumberFormat="1" applyFont="1"/>
    <xf numFmtId="10" fontId="5" fillId="3" borderId="12" xfId="0" applyNumberFormat="1" applyFont="1" applyFill="1" applyBorder="1" applyAlignment="1">
      <alignment wrapText="1"/>
    </xf>
    <xf numFmtId="0" fontId="4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6" fillId="0" borderId="0" xfId="0" applyFont="1" applyAlignment="1">
      <alignment horizontal="justify"/>
    </xf>
    <xf numFmtId="3" fontId="0" fillId="0" borderId="0" xfId="0" applyNumberFormat="1" applyFill="1" applyAlignment="1">
      <alignment wrapText="1"/>
    </xf>
    <xf numFmtId="3" fontId="5" fillId="3" borderId="49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0" fontId="5" fillId="3" borderId="4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9" borderId="0" xfId="0" applyFont="1" applyFill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45" xfId="0" applyBorder="1" applyAlignment="1">
      <alignment wrapText="1"/>
    </xf>
    <xf numFmtId="3" fontId="0" fillId="0" borderId="45" xfId="0" applyNumberFormat="1" applyBorder="1"/>
    <xf numFmtId="49" fontId="30" fillId="8" borderId="45" xfId="0" applyNumberFormat="1" applyFont="1" applyFill="1" applyBorder="1" applyAlignment="1">
      <alignment horizontal="left" wrapText="1"/>
    </xf>
    <xf numFmtId="3" fontId="22" fillId="8" borderId="45" xfId="0" applyNumberFormat="1" applyFont="1" applyFill="1" applyBorder="1" applyAlignment="1">
      <alignment horizontal="right"/>
    </xf>
    <xf numFmtId="9" fontId="5" fillId="0" borderId="0" xfId="0" applyNumberFormat="1" applyFont="1" applyAlignment="1">
      <alignment horizontal="left" wrapText="1"/>
    </xf>
    <xf numFmtId="0" fontId="5" fillId="3" borderId="0" xfId="0" applyFont="1" applyFill="1" applyAlignment="1">
      <alignment horizontal="left" wrapText="1"/>
    </xf>
    <xf numFmtId="9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9" fontId="5" fillId="0" borderId="0" xfId="0" applyNumberFormat="1" applyFont="1" applyFill="1" applyAlignment="1">
      <alignment horizontal="right" wrapText="1"/>
    </xf>
    <xf numFmtId="0" fontId="0" fillId="0" borderId="0" xfId="0" applyFill="1"/>
    <xf numFmtId="9" fontId="5" fillId="0" borderId="0" xfId="0" applyNumberFormat="1" applyFont="1" applyFill="1" applyAlignment="1">
      <alignment horizontal="left" wrapText="1"/>
    </xf>
    <xf numFmtId="9" fontId="5" fillId="3" borderId="49" xfId="0" applyNumberFormat="1" applyFont="1" applyFill="1" applyBorder="1" applyAlignment="1">
      <alignment horizontal="right" vertical="center"/>
    </xf>
    <xf numFmtId="3" fontId="4" fillId="0" borderId="40" xfId="0" applyNumberFormat="1" applyFont="1" applyFill="1" applyBorder="1" applyAlignment="1">
      <alignment horizontal="right" wrapText="1"/>
    </xf>
    <xf numFmtId="9" fontId="4" fillId="0" borderId="46" xfId="0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Fill="1" applyBorder="1"/>
    <xf numFmtId="0" fontId="0" fillId="0" borderId="51" xfId="0" applyBorder="1"/>
    <xf numFmtId="49" fontId="25" fillId="7" borderId="52" xfId="0" applyNumberFormat="1" applyFont="1" applyFill="1" applyBorder="1" applyAlignment="1">
      <alignment horizontal="center" vertical="center"/>
    </xf>
    <xf numFmtId="164" fontId="25" fillId="7" borderId="52" xfId="0" applyNumberFormat="1" applyFont="1" applyFill="1" applyBorder="1" applyAlignment="1">
      <alignment horizontal="right" vertical="center"/>
    </xf>
    <xf numFmtId="49" fontId="25" fillId="7" borderId="53" xfId="0" applyNumberFormat="1" applyFont="1" applyFill="1" applyBorder="1" applyAlignment="1">
      <alignment horizontal="center" vertical="center" wrapText="1"/>
    </xf>
    <xf numFmtId="49" fontId="23" fillId="7" borderId="53" xfId="0" applyNumberFormat="1" applyFont="1" applyFill="1" applyBorder="1" applyAlignment="1">
      <alignment horizontal="left" vertical="center"/>
    </xf>
    <xf numFmtId="49" fontId="23" fillId="7" borderId="52" xfId="0" applyNumberFormat="1" applyFont="1" applyFill="1" applyBorder="1" applyAlignment="1">
      <alignment horizontal="center"/>
    </xf>
    <xf numFmtId="3" fontId="23" fillId="7" borderId="52" xfId="0" applyNumberFormat="1" applyFont="1" applyFill="1" applyBorder="1" applyAlignment="1">
      <alignment horizontal="right" vertical="center"/>
    </xf>
    <xf numFmtId="164" fontId="23" fillId="7" borderId="52" xfId="0" applyNumberFormat="1" applyFont="1" applyFill="1" applyBorder="1" applyAlignment="1">
      <alignment horizontal="right" vertical="center"/>
    </xf>
    <xf numFmtId="49" fontId="23" fillId="7" borderId="52" xfId="0" applyNumberFormat="1" applyFont="1" applyFill="1" applyBorder="1" applyAlignment="1">
      <alignment horizontal="center" vertical="center"/>
    </xf>
    <xf numFmtId="49" fontId="23" fillId="7" borderId="55" xfId="0" applyNumberFormat="1" applyFont="1" applyFill="1" applyBorder="1" applyAlignment="1">
      <alignment horizontal="center" vertical="center"/>
    </xf>
    <xf numFmtId="3" fontId="23" fillId="7" borderId="55" xfId="0" applyNumberFormat="1" applyFont="1" applyFill="1" applyBorder="1" applyAlignment="1">
      <alignment horizontal="right" vertical="center"/>
    </xf>
    <xf numFmtId="164" fontId="23" fillId="7" borderId="55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5" fillId="0" borderId="54" xfId="0" applyFont="1" applyFill="1" applyBorder="1" applyAlignment="1">
      <alignment horizontal="left" wrapText="1"/>
    </xf>
    <xf numFmtId="3" fontId="5" fillId="0" borderId="54" xfId="0" applyNumberFormat="1" applyFont="1" applyFill="1" applyBorder="1" applyAlignment="1">
      <alignment horizontal="right" wrapText="1"/>
    </xf>
    <xf numFmtId="9" fontId="5" fillId="0" borderId="54" xfId="0" applyNumberFormat="1" applyFont="1" applyFill="1" applyBorder="1" applyAlignment="1">
      <alignment horizontal="right" wrapText="1"/>
    </xf>
    <xf numFmtId="0" fontId="5" fillId="0" borderId="54" xfId="0" applyFont="1" applyFill="1" applyBorder="1" applyAlignment="1">
      <alignment horizontal="right" wrapText="1"/>
    </xf>
    <xf numFmtId="9" fontId="5" fillId="0" borderId="54" xfId="0" applyNumberFormat="1" applyFont="1" applyBorder="1" applyAlignment="1">
      <alignment horizontal="right" wrapText="1"/>
    </xf>
    <xf numFmtId="49" fontId="22" fillId="0" borderId="54" xfId="0" applyNumberFormat="1" applyFont="1" applyFill="1" applyBorder="1" applyAlignment="1">
      <alignment horizontal="left" vertical="center" wrapText="1"/>
    </xf>
    <xf numFmtId="0" fontId="37" fillId="2" borderId="52" xfId="0" applyFont="1" applyFill="1" applyBorder="1" applyAlignment="1">
      <alignment wrapText="1"/>
    </xf>
    <xf numFmtId="164" fontId="36" fillId="7" borderId="52" xfId="0" applyNumberFormat="1" applyFont="1" applyFill="1" applyBorder="1" applyAlignment="1">
      <alignment horizontal="right" vertical="center"/>
    </xf>
    <xf numFmtId="0" fontId="36" fillId="2" borderId="52" xfId="0" applyFont="1" applyFill="1" applyBorder="1" applyAlignment="1">
      <alignment horizontal="center" wrapText="1"/>
    </xf>
    <xf numFmtId="3" fontId="0" fillId="0" borderId="0" xfId="0" applyNumberFormat="1" applyFill="1"/>
    <xf numFmtId="0" fontId="5" fillId="0" borderId="52" xfId="0" applyFont="1" applyFill="1" applyBorder="1" applyAlignment="1">
      <alignment horizontal="left" wrapText="1"/>
    </xf>
    <xf numFmtId="3" fontId="5" fillId="0" borderId="52" xfId="0" applyNumberFormat="1" applyFont="1" applyBorder="1" applyAlignment="1">
      <alignment horizontal="right" wrapText="1"/>
    </xf>
    <xf numFmtId="9" fontId="5" fillId="0" borderId="52" xfId="0" applyNumberFormat="1" applyFont="1" applyBorder="1" applyAlignment="1">
      <alignment horizontal="right" wrapText="1"/>
    </xf>
    <xf numFmtId="0" fontId="5" fillId="0" borderId="52" xfId="0" applyFont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3" fontId="38" fillId="2" borderId="0" xfId="0" applyNumberFormat="1" applyFont="1" applyFill="1" applyAlignment="1">
      <alignment horizontal="left" wrapText="1"/>
    </xf>
    <xf numFmtId="0" fontId="38" fillId="2" borderId="0" xfId="0" applyFont="1" applyFill="1" applyAlignment="1">
      <alignment horizontal="left" wrapText="1"/>
    </xf>
    <xf numFmtId="49" fontId="28" fillId="0" borderId="53" xfId="0" applyNumberFormat="1" applyFont="1" applyFill="1" applyBorder="1" applyAlignment="1">
      <alignment horizontal="left" vertical="center"/>
    </xf>
    <xf numFmtId="49" fontId="36" fillId="7" borderId="52" xfId="0" applyNumberFormat="1" applyFont="1" applyFill="1" applyBorder="1" applyAlignment="1">
      <alignment horizontal="center" vertical="center"/>
    </xf>
    <xf numFmtId="3" fontId="38" fillId="2" borderId="52" xfId="0" applyNumberFormat="1" applyFont="1" applyFill="1" applyBorder="1" applyAlignment="1">
      <alignment horizontal="left" wrapText="1"/>
    </xf>
    <xf numFmtId="9" fontId="38" fillId="2" borderId="52" xfId="0" applyNumberFormat="1" applyFont="1" applyFill="1" applyBorder="1" applyAlignment="1">
      <alignment horizontal="left" wrapText="1"/>
    </xf>
    <xf numFmtId="0" fontId="38" fillId="2" borderId="52" xfId="0" applyFont="1" applyFill="1" applyBorder="1" applyAlignment="1">
      <alignment horizontal="left" wrapText="1"/>
    </xf>
    <xf numFmtId="3" fontId="38" fillId="2" borderId="52" xfId="0" applyNumberFormat="1" applyFont="1" applyFill="1" applyBorder="1" applyAlignment="1">
      <alignment horizontal="right" wrapText="1"/>
    </xf>
    <xf numFmtId="9" fontId="38" fillId="2" borderId="52" xfId="0" applyNumberFormat="1" applyFont="1" applyFill="1" applyBorder="1" applyAlignment="1">
      <alignment horizontal="right" wrapText="1"/>
    </xf>
    <xf numFmtId="0" fontId="38" fillId="2" borderId="52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57" xfId="0" applyFont="1" applyFill="1" applyBorder="1" applyAlignment="1">
      <alignment horizontal="left" wrapText="1"/>
    </xf>
    <xf numFmtId="3" fontId="5" fillId="0" borderId="57" xfId="0" applyNumberFormat="1" applyFont="1" applyFill="1" applyBorder="1" applyAlignment="1">
      <alignment horizontal="left" wrapText="1"/>
    </xf>
    <xf numFmtId="0" fontId="5" fillId="0" borderId="57" xfId="0" applyFont="1" applyFill="1" applyBorder="1" applyAlignment="1">
      <alignment wrapText="1"/>
    </xf>
    <xf numFmtId="0" fontId="5" fillId="0" borderId="58" xfId="0" applyFont="1" applyFill="1" applyBorder="1" applyAlignment="1">
      <alignment wrapText="1"/>
    </xf>
    <xf numFmtId="0" fontId="5" fillId="0" borderId="58" xfId="0" applyFont="1" applyFill="1" applyBorder="1" applyAlignment="1">
      <alignment horizontal="left" wrapText="1"/>
    </xf>
    <xf numFmtId="3" fontId="5" fillId="0" borderId="58" xfId="0" applyNumberFormat="1" applyFont="1" applyFill="1" applyBorder="1" applyAlignment="1">
      <alignment horizontal="left" wrapText="1"/>
    </xf>
    <xf numFmtId="3" fontId="25" fillId="7" borderId="52" xfId="0" applyNumberFormat="1" applyFont="1" applyFill="1" applyBorder="1" applyAlignment="1">
      <alignment horizontal="right" vertical="center"/>
    </xf>
    <xf numFmtId="3" fontId="40" fillId="0" borderId="40" xfId="0" applyNumberFormat="1" applyFont="1" applyFill="1" applyBorder="1" applyAlignment="1">
      <alignment horizontal="center" vertical="center" textRotation="90" wrapText="1"/>
    </xf>
    <xf numFmtId="0" fontId="5" fillId="10" borderId="0" xfId="0" applyFont="1" applyFill="1" applyAlignment="1">
      <alignment horizontal="right" wrapText="1"/>
    </xf>
    <xf numFmtId="10" fontId="5" fillId="0" borderId="0" xfId="0" applyNumberFormat="1" applyFont="1" applyAlignment="1">
      <alignment horizontal="right" wrapText="1"/>
    </xf>
    <xf numFmtId="165" fontId="25" fillId="7" borderId="52" xfId="0" applyNumberFormat="1" applyFont="1" applyFill="1" applyBorder="1" applyAlignment="1">
      <alignment horizontal="right" vertical="center"/>
    </xf>
    <xf numFmtId="0" fontId="41" fillId="2" borderId="4" xfId="0" applyFont="1" applyFill="1" applyBorder="1" applyAlignment="1">
      <alignment horizontal="center" vertical="center" textRotation="90"/>
    </xf>
    <xf numFmtId="0" fontId="37" fillId="2" borderId="41" xfId="0" applyFont="1" applyFill="1" applyBorder="1" applyAlignment="1">
      <alignment horizontal="center" vertical="center" textRotation="90"/>
    </xf>
    <xf numFmtId="0" fontId="37" fillId="2" borderId="41" xfId="0" applyFont="1" applyFill="1" applyBorder="1" applyAlignment="1">
      <alignment horizontal="center" vertical="center" textRotation="90" wrapText="1"/>
    </xf>
    <xf numFmtId="3" fontId="37" fillId="2" borderId="52" xfId="0" applyNumberFormat="1" applyFont="1" applyFill="1" applyBorder="1"/>
    <xf numFmtId="49" fontId="25" fillId="7" borderId="42" xfId="0" applyNumberFormat="1" applyFont="1" applyFill="1" applyBorder="1" applyAlignment="1">
      <alignment vertical="center"/>
    </xf>
    <xf numFmtId="49" fontId="36" fillId="7" borderId="52" xfId="0" applyNumberFormat="1" applyFont="1" applyFill="1" applyBorder="1" applyAlignment="1">
      <alignment vertical="center"/>
    </xf>
    <xf numFmtId="49" fontId="36" fillId="7" borderId="53" xfId="0" applyNumberFormat="1" applyFont="1" applyFill="1" applyBorder="1" applyAlignment="1">
      <alignment vertical="center"/>
    </xf>
    <xf numFmtId="0" fontId="38" fillId="2" borderId="53" xfId="0" applyFont="1" applyFill="1" applyBorder="1" applyAlignment="1">
      <alignment horizontal="left" wrapText="1"/>
    </xf>
    <xf numFmtId="0" fontId="5" fillId="9" borderId="56" xfId="0" applyFont="1" applyFill="1" applyBorder="1" applyAlignment="1">
      <alignment horizontal="left" wrapText="1"/>
    </xf>
    <xf numFmtId="0" fontId="5" fillId="0" borderId="56" xfId="0" applyFont="1" applyBorder="1" applyAlignment="1">
      <alignment horizontal="left" wrapText="1"/>
    </xf>
    <xf numFmtId="0" fontId="5" fillId="3" borderId="20" xfId="0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49" fontId="36" fillId="7" borderId="56" xfId="0" applyNumberFormat="1" applyFont="1" applyFill="1" applyBorder="1" applyAlignment="1">
      <alignment horizontal="center" vertical="center"/>
    </xf>
    <xf numFmtId="0" fontId="36" fillId="7" borderId="56" xfId="0" applyFont="1" applyFill="1" applyBorder="1" applyAlignment="1">
      <alignment horizontal="right" vertical="center"/>
    </xf>
    <xf numFmtId="166" fontId="36" fillId="7" borderId="56" xfId="0" applyNumberFormat="1" applyFont="1" applyFill="1" applyBorder="1" applyAlignment="1">
      <alignment horizontal="right" vertical="center"/>
    </xf>
    <xf numFmtId="3" fontId="36" fillId="7" borderId="56" xfId="0" applyNumberFormat="1" applyFont="1" applyFill="1" applyBorder="1" applyAlignment="1">
      <alignment horizontal="right" vertical="center"/>
    </xf>
    <xf numFmtId="49" fontId="25" fillId="7" borderId="56" xfId="0" applyNumberFormat="1" applyFont="1" applyFill="1" applyBorder="1" applyAlignment="1">
      <alignment horizontal="center" vertical="center"/>
    </xf>
    <xf numFmtId="3" fontId="25" fillId="7" borderId="56" xfId="0" applyNumberFormat="1" applyFont="1" applyFill="1" applyBorder="1" applyAlignment="1">
      <alignment horizontal="right" vertical="center"/>
    </xf>
    <xf numFmtId="166" fontId="25" fillId="7" borderId="56" xfId="0" applyNumberFormat="1" applyFont="1" applyFill="1" applyBorder="1" applyAlignment="1">
      <alignment horizontal="right" vertical="center"/>
    </xf>
    <xf numFmtId="0" fontId="38" fillId="2" borderId="56" xfId="0" applyFont="1" applyFill="1" applyBorder="1" applyAlignment="1">
      <alignment horizontal="left" wrapText="1"/>
    </xf>
    <xf numFmtId="0" fontId="4" fillId="2" borderId="59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9" fontId="24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9" fontId="25" fillId="0" borderId="0" xfId="0" applyNumberFormat="1" applyFont="1" applyFill="1" applyBorder="1" applyAlignment="1">
      <alignment horizontal="right" vertical="center"/>
    </xf>
    <xf numFmtId="49" fontId="25" fillId="2" borderId="52" xfId="0" applyNumberFormat="1" applyFont="1" applyFill="1" applyBorder="1" applyAlignment="1">
      <alignment horizontal="center" vertical="center"/>
    </xf>
    <xf numFmtId="3" fontId="25" fillId="2" borderId="52" xfId="0" applyNumberFormat="1" applyFont="1" applyFill="1" applyBorder="1" applyAlignment="1">
      <alignment horizontal="right" vertical="center"/>
    </xf>
    <xf numFmtId="9" fontId="25" fillId="2" borderId="52" xfId="0" applyNumberFormat="1" applyFont="1" applyFill="1" applyBorder="1" applyAlignment="1">
      <alignment horizontal="right" vertical="center"/>
    </xf>
    <xf numFmtId="14" fontId="38" fillId="2" borderId="0" xfId="0" applyNumberFormat="1" applyFont="1" applyFill="1" applyAlignment="1">
      <alignment horizontal="left" wrapText="1"/>
    </xf>
    <xf numFmtId="49" fontId="25" fillId="7" borderId="43" xfId="0" applyNumberFormat="1" applyFont="1" applyFill="1" applyBorder="1" applyAlignment="1">
      <alignment horizontal="left" vertical="center"/>
    </xf>
    <xf numFmtId="3" fontId="25" fillId="7" borderId="43" xfId="0" applyNumberFormat="1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wrapText="1"/>
    </xf>
    <xf numFmtId="49" fontId="25" fillId="7" borderId="43" xfId="0" applyNumberFormat="1" applyFont="1" applyFill="1" applyBorder="1" applyAlignment="1">
      <alignment horizontal="center" vertical="center"/>
    </xf>
    <xf numFmtId="0" fontId="36" fillId="7" borderId="52" xfId="0" applyFont="1" applyFill="1" applyBorder="1" applyAlignment="1">
      <alignment horizontal="right" vertical="center"/>
    </xf>
    <xf numFmtId="166" fontId="36" fillId="7" borderId="52" xfId="0" applyNumberFormat="1" applyFont="1" applyFill="1" applyBorder="1" applyAlignment="1">
      <alignment horizontal="right" vertical="center"/>
    </xf>
    <xf numFmtId="14" fontId="5" fillId="0" borderId="0" xfId="0" applyNumberFormat="1" applyFont="1"/>
    <xf numFmtId="0" fontId="37" fillId="2" borderId="52" xfId="0" applyFont="1" applyFill="1" applyBorder="1" applyAlignment="1">
      <alignment horizontal="left" wrapText="1"/>
    </xf>
    <xf numFmtId="0" fontId="38" fillId="2" borderId="0" xfId="0" applyFont="1" applyFill="1" applyAlignment="1">
      <alignment horizontal="right" wrapText="1"/>
    </xf>
    <xf numFmtId="3" fontId="38" fillId="2" borderId="0" xfId="0" applyNumberFormat="1" applyFont="1" applyFill="1" applyAlignment="1">
      <alignment horizontal="right" wrapText="1"/>
    </xf>
    <xf numFmtId="10" fontId="38" fillId="2" borderId="0" xfId="0" applyNumberFormat="1" applyFont="1" applyFill="1" applyAlignment="1">
      <alignment horizontal="left" wrapText="1"/>
    </xf>
    <xf numFmtId="9" fontId="38" fillId="2" borderId="0" xfId="0" applyNumberFormat="1" applyFont="1" applyFill="1" applyAlignment="1">
      <alignment horizontal="right" wrapText="1"/>
    </xf>
    <xf numFmtId="14" fontId="38" fillId="2" borderId="52" xfId="0" applyNumberFormat="1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3" fontId="5" fillId="3" borderId="14" xfId="0" applyNumberFormat="1" applyFont="1" applyFill="1" applyBorder="1" applyAlignment="1">
      <alignment horizontal="right" wrapText="1"/>
    </xf>
    <xf numFmtId="9" fontId="5" fillId="3" borderId="15" xfId="0" applyNumberFormat="1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right" wrapText="1"/>
    </xf>
    <xf numFmtId="3" fontId="5" fillId="3" borderId="15" xfId="0" applyNumberFormat="1" applyFont="1" applyFill="1" applyBorder="1" applyAlignment="1">
      <alignment horizontal="right" wrapText="1"/>
    </xf>
    <xf numFmtId="9" fontId="23" fillId="7" borderId="52" xfId="0" applyNumberFormat="1" applyFont="1" applyFill="1" applyBorder="1" applyAlignment="1">
      <alignment horizontal="right" vertical="center"/>
    </xf>
    <xf numFmtId="3" fontId="5" fillId="3" borderId="60" xfId="0" applyNumberFormat="1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10" fontId="5" fillId="3" borderId="61" xfId="0" applyNumberFormat="1" applyFont="1" applyFill="1" applyBorder="1" applyAlignment="1">
      <alignment horizontal="right" wrapText="1"/>
    </xf>
    <xf numFmtId="10" fontId="5" fillId="3" borderId="62" xfId="0" applyNumberFormat="1" applyFont="1" applyFill="1" applyBorder="1" applyAlignment="1">
      <alignment horizontal="right" wrapText="1"/>
    </xf>
    <xf numFmtId="49" fontId="23" fillId="7" borderId="50" xfId="0" applyNumberFormat="1" applyFont="1" applyFill="1" applyBorder="1" applyAlignment="1">
      <alignment vertical="center"/>
    </xf>
    <xf numFmtId="1" fontId="23" fillId="7" borderId="50" xfId="0" applyNumberFormat="1" applyFont="1" applyFill="1" applyBorder="1" applyAlignment="1">
      <alignment horizontal="right"/>
    </xf>
    <xf numFmtId="49" fontId="25" fillId="7" borderId="53" xfId="0" applyNumberFormat="1" applyFont="1" applyFill="1" applyBorder="1" applyAlignment="1">
      <alignment horizontal="left" vertical="center"/>
    </xf>
    <xf numFmtId="49" fontId="25" fillId="7" borderId="53" xfId="0" applyNumberFormat="1" applyFont="1" applyFill="1" applyBorder="1" applyAlignment="1">
      <alignment horizontal="center" vertical="center"/>
    </xf>
    <xf numFmtId="49" fontId="27" fillId="5" borderId="63" xfId="0" applyNumberFormat="1" applyFont="1" applyFill="1" applyBorder="1" applyAlignment="1">
      <alignment horizontal="left" vertical="center"/>
    </xf>
    <xf numFmtId="3" fontId="5" fillId="0" borderId="63" xfId="0" applyNumberFormat="1" applyFont="1" applyBorder="1" applyAlignment="1">
      <alignment horizontal="right" wrapText="1"/>
    </xf>
    <xf numFmtId="49" fontId="27" fillId="5" borderId="63" xfId="0" applyNumberFormat="1" applyFont="1" applyFill="1" applyBorder="1" applyAlignment="1">
      <alignment horizontal="right" vertical="center"/>
    </xf>
    <xf numFmtId="164" fontId="24" fillId="5" borderId="63" xfId="0" applyNumberFormat="1" applyFont="1" applyFill="1" applyBorder="1" applyAlignment="1">
      <alignment horizontal="right" vertical="center"/>
    </xf>
    <xf numFmtId="49" fontId="25" fillId="7" borderId="55" xfId="0" applyNumberFormat="1" applyFont="1" applyFill="1" applyBorder="1" applyAlignment="1">
      <alignment horizontal="center" vertical="center"/>
    </xf>
    <xf numFmtId="164" fontId="25" fillId="7" borderId="55" xfId="0" applyNumberFormat="1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left" wrapText="1"/>
    </xf>
    <xf numFmtId="9" fontId="5" fillId="0" borderId="63" xfId="0" applyNumberFormat="1" applyFont="1" applyFill="1" applyBorder="1" applyAlignment="1">
      <alignment horizontal="right" wrapText="1"/>
    </xf>
    <xf numFmtId="0" fontId="0" fillId="2" borderId="15" xfId="0" applyFill="1" applyBorder="1" applyAlignment="1">
      <alignment wrapText="1"/>
    </xf>
    <xf numFmtId="3" fontId="25" fillId="7" borderId="55" xfId="0" applyNumberFormat="1" applyFont="1" applyFill="1" applyBorder="1" applyAlignment="1">
      <alignment horizontal="right" vertical="center"/>
    </xf>
    <xf numFmtId="165" fontId="25" fillId="7" borderId="55" xfId="0" applyNumberFormat="1" applyFont="1" applyFill="1" applyBorder="1" applyAlignment="1">
      <alignment horizontal="right" vertical="center"/>
    </xf>
    <xf numFmtId="0" fontId="5" fillId="3" borderId="63" xfId="0" applyFont="1" applyFill="1" applyBorder="1" applyAlignment="1">
      <alignment vertical="center" wrapText="1"/>
    </xf>
    <xf numFmtId="3" fontId="5" fillId="3" borderId="63" xfId="0" applyNumberFormat="1" applyFont="1" applyFill="1" applyBorder="1" applyAlignment="1">
      <alignment horizontal="right" vertical="center" wrapText="1"/>
    </xf>
    <xf numFmtId="10" fontId="0" fillId="0" borderId="63" xfId="0" applyNumberFormat="1" applyBorder="1"/>
    <xf numFmtId="3" fontId="23" fillId="2" borderId="64" xfId="0" quotePrefix="1" applyNumberFormat="1" applyFont="1" applyFill="1" applyBorder="1" applyAlignment="1" applyProtection="1">
      <alignment horizontal="right" vertical="center"/>
    </xf>
    <xf numFmtId="4" fontId="23" fillId="2" borderId="64" xfId="0" quotePrefix="1" applyNumberFormat="1" applyFont="1" applyFill="1" applyBorder="1" applyAlignment="1" applyProtection="1">
      <alignment horizontal="right" vertical="center"/>
    </xf>
    <xf numFmtId="0" fontId="5" fillId="0" borderId="63" xfId="0" applyFont="1" applyBorder="1" applyAlignment="1">
      <alignment horizontal="left" wrapText="1"/>
    </xf>
    <xf numFmtId="0" fontId="5" fillId="0" borderId="63" xfId="0" applyFont="1" applyBorder="1" applyAlignment="1">
      <alignment horizontal="right" wrapText="1"/>
    </xf>
    <xf numFmtId="9" fontId="4" fillId="2" borderId="47" xfId="0" applyNumberFormat="1" applyFont="1" applyFill="1" applyBorder="1" applyAlignment="1">
      <alignment horizontal="right" wrapText="1"/>
    </xf>
    <xf numFmtId="0" fontId="5" fillId="3" borderId="63" xfId="0" applyFont="1" applyFill="1" applyBorder="1" applyAlignment="1">
      <alignment vertical="center"/>
    </xf>
    <xf numFmtId="3" fontId="5" fillId="3" borderId="63" xfId="0" applyNumberFormat="1" applyFont="1" applyFill="1" applyBorder="1" applyAlignment="1">
      <alignment horizontal="right" vertical="center"/>
    </xf>
    <xf numFmtId="9" fontId="5" fillId="3" borderId="63" xfId="0" applyNumberFormat="1" applyFont="1" applyFill="1" applyBorder="1" applyAlignment="1">
      <alignment horizontal="right" wrapText="1"/>
    </xf>
    <xf numFmtId="0" fontId="39" fillId="3" borderId="63" xfId="0" applyFont="1" applyFill="1" applyBorder="1" applyAlignment="1">
      <alignment vertical="center"/>
    </xf>
    <xf numFmtId="0" fontId="5" fillId="3" borderId="63" xfId="0" applyFont="1" applyFill="1" applyBorder="1" applyAlignment="1">
      <alignment horizontal="right" vertical="center"/>
    </xf>
    <xf numFmtId="3" fontId="5" fillId="0" borderId="63" xfId="0" applyNumberFormat="1" applyFont="1" applyBorder="1" applyAlignment="1">
      <alignment horizontal="right" vertical="center"/>
    </xf>
    <xf numFmtId="0" fontId="5" fillId="0" borderId="63" xfId="0" applyFont="1" applyFill="1" applyBorder="1" applyAlignment="1">
      <alignment wrapText="1"/>
    </xf>
    <xf numFmtId="0" fontId="5" fillId="3" borderId="63" xfId="0" applyFont="1" applyFill="1" applyBorder="1" applyAlignment="1">
      <alignment wrapText="1"/>
    </xf>
    <xf numFmtId="3" fontId="32" fillId="3" borderId="63" xfId="0" applyNumberFormat="1" applyFont="1" applyFill="1" applyBorder="1" applyAlignment="1">
      <alignment horizontal="right" wrapText="1"/>
    </xf>
    <xf numFmtId="3" fontId="33" fillId="3" borderId="63" xfId="0" applyNumberFormat="1" applyFont="1" applyFill="1" applyBorder="1" applyAlignment="1">
      <alignment horizontal="right" wrapText="1"/>
    </xf>
    <xf numFmtId="0" fontId="33" fillId="3" borderId="63" xfId="0" applyFont="1" applyFill="1" applyBorder="1" applyAlignment="1">
      <alignment horizontal="right" wrapText="1"/>
    </xf>
    <xf numFmtId="0" fontId="32" fillId="3" borderId="63" xfId="0" applyFont="1" applyFill="1" applyBorder="1" applyAlignment="1">
      <alignment horizontal="right" wrapText="1"/>
    </xf>
    <xf numFmtId="0" fontId="0" fillId="2" borderId="53" xfId="0" applyFill="1" applyBorder="1"/>
    <xf numFmtId="0" fontId="5" fillId="0" borderId="63" xfId="0" applyFont="1" applyBorder="1"/>
    <xf numFmtId="0" fontId="0" fillId="0" borderId="63" xfId="0" applyBorder="1"/>
    <xf numFmtId="0" fontId="31" fillId="0" borderId="63" xfId="0" applyFont="1" applyBorder="1" applyAlignment="1">
      <alignment horizontal="center"/>
    </xf>
    <xf numFmtId="3" fontId="24" fillId="5" borderId="63" xfId="0" applyNumberFormat="1" applyFont="1" applyFill="1" applyBorder="1" applyAlignment="1">
      <alignment horizontal="right" vertical="center"/>
    </xf>
    <xf numFmtId="3" fontId="0" fillId="0" borderId="63" xfId="0" applyNumberFormat="1" applyBorder="1"/>
    <xf numFmtId="0" fontId="31" fillId="0" borderId="63" xfId="0" applyFont="1" applyFill="1" applyBorder="1" applyAlignment="1">
      <alignment horizontal="center"/>
    </xf>
    <xf numFmtId="0" fontId="5" fillId="0" borderId="65" xfId="0" applyFont="1" applyFill="1" applyBorder="1"/>
    <xf numFmtId="9" fontId="5" fillId="0" borderId="65" xfId="0" applyNumberFormat="1" applyFont="1" applyFill="1" applyBorder="1" applyAlignment="1">
      <alignment horizontal="right" wrapText="1"/>
    </xf>
    <xf numFmtId="0" fontId="4" fillId="2" borderId="52" xfId="0" applyFont="1" applyFill="1" applyBorder="1" applyAlignment="1">
      <alignment horizontal="center" wrapText="1"/>
    </xf>
    <xf numFmtId="9" fontId="4" fillId="2" borderId="52" xfId="0" applyNumberFormat="1" applyFont="1" applyFill="1" applyBorder="1" applyAlignment="1">
      <alignment horizontal="right" wrapText="1"/>
    </xf>
    <xf numFmtId="0" fontId="5" fillId="3" borderId="65" xfId="0" applyFont="1" applyFill="1" applyBorder="1" applyAlignment="1">
      <alignment wrapText="1"/>
    </xf>
    <xf numFmtId="3" fontId="33" fillId="3" borderId="65" xfId="0" applyNumberFormat="1" applyFont="1" applyFill="1" applyBorder="1" applyAlignment="1">
      <alignment horizontal="right" wrapText="1"/>
    </xf>
    <xf numFmtId="3" fontId="32" fillId="3" borderId="65" xfId="0" applyNumberFormat="1" applyFont="1" applyFill="1" applyBorder="1" applyAlignment="1">
      <alignment horizontal="right" wrapText="1"/>
    </xf>
    <xf numFmtId="0" fontId="33" fillId="3" borderId="65" xfId="0" applyFont="1" applyFill="1" applyBorder="1" applyAlignment="1">
      <alignment horizontal="right" wrapText="1"/>
    </xf>
    <xf numFmtId="9" fontId="5" fillId="3" borderId="65" xfId="0" applyNumberFormat="1" applyFont="1" applyFill="1" applyBorder="1" applyAlignment="1">
      <alignment horizontal="right" wrapText="1"/>
    </xf>
    <xf numFmtId="49" fontId="24" fillId="8" borderId="52" xfId="0" applyNumberFormat="1" applyFont="1" applyFill="1" applyBorder="1" applyAlignment="1">
      <alignment horizontal="right" vertical="center"/>
    </xf>
    <xf numFmtId="3" fontId="33" fillId="8" borderId="52" xfId="0" applyNumberFormat="1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left" wrapText="1"/>
    </xf>
    <xf numFmtId="0" fontId="5" fillId="0" borderId="66" xfId="0" applyFont="1" applyFill="1" applyBorder="1" applyAlignment="1">
      <alignment horizontal="right" wrapText="1"/>
    </xf>
    <xf numFmtId="9" fontId="5" fillId="0" borderId="66" xfId="0" applyNumberFormat="1" applyFont="1" applyFill="1" applyBorder="1" applyAlignment="1">
      <alignment horizontal="right" wrapText="1"/>
    </xf>
    <xf numFmtId="9" fontId="5" fillId="0" borderId="66" xfId="0" applyNumberFormat="1" applyFont="1" applyBorder="1" applyAlignment="1">
      <alignment horizontal="right" wrapText="1"/>
    </xf>
    <xf numFmtId="49" fontId="25" fillId="7" borderId="52" xfId="0" applyNumberFormat="1" applyFont="1" applyFill="1" applyBorder="1" applyAlignment="1">
      <alignment horizontal="left" vertical="center" wrapText="1"/>
    </xf>
    <xf numFmtId="0" fontId="25" fillId="7" borderId="52" xfId="0" applyFont="1" applyFill="1" applyBorder="1" applyAlignment="1">
      <alignment horizontal="center" vertical="center" wrapText="1"/>
    </xf>
    <xf numFmtId="49" fontId="25" fillId="7" borderId="5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23" fillId="0" borderId="48" xfId="0" quotePrefix="1" applyNumberFormat="1" applyFont="1" applyFill="1" applyBorder="1" applyAlignment="1" applyProtection="1">
      <alignment horizontal="right" vertical="center"/>
    </xf>
    <xf numFmtId="9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7" fillId="0" borderId="0" xfId="0" applyFont="1" applyAlignment="1"/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left"/>
    </xf>
    <xf numFmtId="0" fontId="4" fillId="2" borderId="3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1" xfId="0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wrapText="1"/>
    </xf>
    <xf numFmtId="0" fontId="0" fillId="2" borderId="18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2" borderId="36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16" fillId="2" borderId="28" xfId="0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 wrapText="1"/>
    </xf>
    <xf numFmtId="0" fontId="16" fillId="2" borderId="33" xfId="0" applyFont="1" applyFill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4" fillId="2" borderId="32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4" xfId="0" applyFont="1" applyBorder="1" applyAlignment="1">
      <alignment horizontal="justify"/>
    </xf>
    <xf numFmtId="0" fontId="6" fillId="0" borderId="23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29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16" fillId="2" borderId="4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6" fillId="0" borderId="51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8" fillId="2" borderId="5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23" fillId="7" borderId="43" xfId="0" applyNumberFormat="1" applyFont="1" applyFill="1" applyBorder="1" applyAlignment="1">
      <alignment horizontal="center" vertical="center"/>
    </xf>
    <xf numFmtId="49" fontId="25" fillId="7" borderId="43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 applyAlignment="1">
      <alignment horizontal="center" vertical="center"/>
    </xf>
    <xf numFmtId="0" fontId="12" fillId="0" borderId="7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justify"/>
    </xf>
    <xf numFmtId="0" fontId="6" fillId="0" borderId="15" xfId="0" applyFont="1" applyBorder="1" applyAlignment="1">
      <alignment horizontal="justify"/>
    </xf>
    <xf numFmtId="0" fontId="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4" fillId="2" borderId="9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F81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44</xdr:row>
      <xdr:rowOff>104775</xdr:rowOff>
    </xdr:from>
    <xdr:to>
      <xdr:col>13</xdr:col>
      <xdr:colOff>162671</xdr:colOff>
      <xdr:row>56</xdr:row>
      <xdr:rowOff>86241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0153650"/>
          <a:ext cx="5344271" cy="369621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22</xdr:row>
      <xdr:rowOff>180975</xdr:rowOff>
    </xdr:from>
    <xdr:to>
      <xdr:col>6</xdr:col>
      <xdr:colOff>743892</xdr:colOff>
      <xdr:row>37</xdr:row>
      <xdr:rowOff>105163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6000750"/>
          <a:ext cx="6744642" cy="2781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57150</xdr:rowOff>
    </xdr:from>
    <xdr:to>
      <xdr:col>3</xdr:col>
      <xdr:colOff>86430</xdr:colOff>
      <xdr:row>19</xdr:row>
      <xdr:rowOff>162339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47725"/>
          <a:ext cx="5048955" cy="296268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43</xdr:row>
      <xdr:rowOff>161925</xdr:rowOff>
    </xdr:from>
    <xdr:to>
      <xdr:col>12</xdr:col>
      <xdr:colOff>124460</xdr:colOff>
      <xdr:row>64</xdr:row>
      <xdr:rowOff>162490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5725" y="8562975"/>
          <a:ext cx="4544060" cy="4048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24</xdr:row>
      <xdr:rowOff>133350</xdr:rowOff>
    </xdr:from>
    <xdr:to>
      <xdr:col>11</xdr:col>
      <xdr:colOff>315037</xdr:colOff>
      <xdr:row>38</xdr:row>
      <xdr:rowOff>143303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915025"/>
          <a:ext cx="5096587" cy="3067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180975</xdr:rowOff>
    </xdr:from>
    <xdr:to>
      <xdr:col>4</xdr:col>
      <xdr:colOff>362624</xdr:colOff>
      <xdr:row>60</xdr:row>
      <xdr:rowOff>57558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239375"/>
          <a:ext cx="4829849" cy="2924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114300</xdr:rowOff>
    </xdr:from>
    <xdr:to>
      <xdr:col>5</xdr:col>
      <xdr:colOff>724782</xdr:colOff>
      <xdr:row>49</xdr:row>
      <xdr:rowOff>57568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172325"/>
          <a:ext cx="6315957" cy="29912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69562</xdr:rowOff>
    </xdr:from>
    <xdr:to>
      <xdr:col>6</xdr:col>
      <xdr:colOff>676275</xdr:colOff>
      <xdr:row>18</xdr:row>
      <xdr:rowOff>48043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0137"/>
          <a:ext cx="5476875" cy="276930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23</xdr:row>
      <xdr:rowOff>38100</xdr:rowOff>
    </xdr:from>
    <xdr:to>
      <xdr:col>7</xdr:col>
      <xdr:colOff>143661</xdr:colOff>
      <xdr:row>37</xdr:row>
      <xdr:rowOff>48011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4791075"/>
          <a:ext cx="5630061" cy="276263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42</xdr:row>
      <xdr:rowOff>38100</xdr:rowOff>
    </xdr:from>
    <xdr:to>
      <xdr:col>7</xdr:col>
      <xdr:colOff>257973</xdr:colOff>
      <xdr:row>56</xdr:row>
      <xdr:rowOff>114683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753475"/>
          <a:ext cx="5715798" cy="274358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61</xdr:row>
      <xdr:rowOff>65088</xdr:rowOff>
    </xdr:from>
    <xdr:to>
      <xdr:col>6</xdr:col>
      <xdr:colOff>266700</xdr:colOff>
      <xdr:row>73</xdr:row>
      <xdr:rowOff>89694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0" y="12790488"/>
          <a:ext cx="4686300" cy="2310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49169</xdr:rowOff>
    </xdr:from>
    <xdr:to>
      <xdr:col>7</xdr:col>
      <xdr:colOff>28575</xdr:colOff>
      <xdr:row>94</xdr:row>
      <xdr:rowOff>190907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6632194"/>
          <a:ext cx="5591175" cy="28373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191250</xdr:colOff>
      <xdr:row>16</xdr:row>
      <xdr:rowOff>171793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0575"/>
          <a:ext cx="5372850" cy="245779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21</xdr:row>
      <xdr:rowOff>133350</xdr:rowOff>
    </xdr:from>
    <xdr:to>
      <xdr:col>6</xdr:col>
      <xdr:colOff>486547</xdr:colOff>
      <xdr:row>35</xdr:row>
      <xdr:rowOff>124196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4191000"/>
          <a:ext cx="5525272" cy="265784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41</xdr:row>
      <xdr:rowOff>85725</xdr:rowOff>
    </xdr:from>
    <xdr:to>
      <xdr:col>6</xdr:col>
      <xdr:colOff>515118</xdr:colOff>
      <xdr:row>55</xdr:row>
      <xdr:rowOff>76575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8220075"/>
          <a:ext cx="5496693" cy="26864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60</xdr:row>
      <xdr:rowOff>76200</xdr:rowOff>
    </xdr:from>
    <xdr:to>
      <xdr:col>6</xdr:col>
      <xdr:colOff>591351</xdr:colOff>
      <xdr:row>74</xdr:row>
      <xdr:rowOff>9892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12096750"/>
          <a:ext cx="5734851" cy="262926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79</xdr:row>
      <xdr:rowOff>114300</xdr:rowOff>
    </xdr:from>
    <xdr:to>
      <xdr:col>6</xdr:col>
      <xdr:colOff>553235</xdr:colOff>
      <xdr:row>93</xdr:row>
      <xdr:rowOff>162304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16097250"/>
          <a:ext cx="5620535" cy="27150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161925</xdr:rowOff>
    </xdr:from>
    <xdr:to>
      <xdr:col>12</xdr:col>
      <xdr:colOff>572200</xdr:colOff>
      <xdr:row>12</xdr:row>
      <xdr:rowOff>181292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352425"/>
          <a:ext cx="5010850" cy="22672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64</xdr:row>
      <xdr:rowOff>104775</xdr:rowOff>
    </xdr:from>
    <xdr:to>
      <xdr:col>5</xdr:col>
      <xdr:colOff>610373</xdr:colOff>
      <xdr:row>84</xdr:row>
      <xdr:rowOff>171991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4344650"/>
          <a:ext cx="5534798" cy="3877216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63</xdr:row>
      <xdr:rowOff>28575</xdr:rowOff>
    </xdr:from>
    <xdr:to>
      <xdr:col>14</xdr:col>
      <xdr:colOff>143694</xdr:colOff>
      <xdr:row>85</xdr:row>
      <xdr:rowOff>143476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6950" y="14077950"/>
          <a:ext cx="5868219" cy="430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" sqref="A2"/>
    </sheetView>
  </sheetViews>
  <sheetFormatPr baseColWidth="10" defaultRowHeight="15" x14ac:dyDescent="0.25"/>
  <cols>
    <col min="1" max="1" width="58.5703125" customWidth="1"/>
    <col min="2" max="2" width="33.7109375" customWidth="1"/>
  </cols>
  <sheetData>
    <row r="1" spans="1:1" x14ac:dyDescent="0.25">
      <c r="A1" s="40" t="s">
        <v>184</v>
      </c>
    </row>
    <row r="2" spans="1:1" x14ac:dyDescent="0.25">
      <c r="A2" s="40" t="s">
        <v>188</v>
      </c>
    </row>
    <row r="3" spans="1:1" x14ac:dyDescent="0.25">
      <c r="A3" s="40" t="s">
        <v>189</v>
      </c>
    </row>
    <row r="4" spans="1:1" x14ac:dyDescent="0.25">
      <c r="A4" s="40" t="s">
        <v>190</v>
      </c>
    </row>
    <row r="5" spans="1:1" x14ac:dyDescent="0.25">
      <c r="A5" s="40" t="s">
        <v>191</v>
      </c>
    </row>
    <row r="6" spans="1:1" x14ac:dyDescent="0.25">
      <c r="A6" s="40" t="s">
        <v>192</v>
      </c>
    </row>
    <row r="7" spans="1:1" x14ac:dyDescent="0.25">
      <c r="A7" t="s">
        <v>185</v>
      </c>
    </row>
    <row r="8" spans="1:1" x14ac:dyDescent="0.25">
      <c r="A8" s="40" t="s">
        <v>193</v>
      </c>
    </row>
    <row r="9" spans="1:1" x14ac:dyDescent="0.25">
      <c r="A9" s="40" t="s">
        <v>194</v>
      </c>
    </row>
    <row r="10" spans="1:1" x14ac:dyDescent="0.25">
      <c r="A10" s="40" t="s">
        <v>195</v>
      </c>
    </row>
    <row r="11" spans="1:1" x14ac:dyDescent="0.25">
      <c r="A11" s="40" t="s">
        <v>197</v>
      </c>
    </row>
    <row r="12" spans="1:1" x14ac:dyDescent="0.25">
      <c r="A12" s="40" t="s">
        <v>198</v>
      </c>
    </row>
    <row r="13" spans="1:1" x14ac:dyDescent="0.25">
      <c r="A13" s="40" t="s">
        <v>186</v>
      </c>
    </row>
    <row r="14" spans="1:1" x14ac:dyDescent="0.25">
      <c r="A14" s="40" t="s">
        <v>187</v>
      </c>
    </row>
  </sheetData>
  <hyperlinks>
    <hyperlink ref="A1" location="Gastos_TIC!A1" display="3. GASTOS TIC"/>
    <hyperlink ref="A2" location="Gastos_Informaticos!A1" display="3.1 Gastos Informáticos"/>
    <hyperlink ref="A3" location="Inversiones_Equipo_Fisico!A1" display="3.1.1. Inversiones en equipo físico"/>
    <hyperlink ref="A4" location="Gastos_Software!A1" display="3.1.2. Gastos en software"/>
    <hyperlink ref="A5" location="Gastos_Servicios_Informaticos!A1" display="3.1.3. Gastos en servicios informáticos"/>
    <hyperlink ref="A6" location="Gastos_telecomunicaciones!A1" display="3.2. Gastos en Telecomunicaciones"/>
    <hyperlink ref="A8" location="Estructura_Parque_Informatico!A1" display="4.1. Estructura del parque de sistemas informáticos"/>
    <hyperlink ref="A9" location="Antiguedad!A1" display="4.2. Antigüedad"/>
    <hyperlink ref="A10" location="Evolucion_Parque_Instalado!A1" display="4.3. Evolución del parque instalado"/>
    <hyperlink ref="A11" location="Distribucion_Marcas_Base!A1" display="4.4. Distribución por marcas base"/>
    <hyperlink ref="A12" location="Distribucion_Marcas_parque!A1" display="4.4. Distribución por marcas parque"/>
    <hyperlink ref="A13" location="Software!A1" display="5. SOFTWARE"/>
    <hyperlink ref="A14" location="Personal_TIC!A1" display="6. PERSONAL TIC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4"/>
  <sheetViews>
    <sheetView topLeftCell="A31" workbookViewId="0">
      <selection activeCell="C55" sqref="C55"/>
    </sheetView>
  </sheetViews>
  <sheetFormatPr baseColWidth="10" defaultRowHeight="15" x14ac:dyDescent="0.25"/>
  <cols>
    <col min="1" max="1" width="28.42578125" style="10" customWidth="1"/>
    <col min="2" max="2" width="9.5703125" style="10" customWidth="1"/>
    <col min="3" max="11" width="11.42578125" style="10"/>
    <col min="12" max="12" width="22.7109375" style="10" customWidth="1"/>
    <col min="13" max="16384" width="11.42578125" style="10"/>
  </cols>
  <sheetData>
    <row r="2" spans="1:20" ht="17.25" x14ac:dyDescent="0.3">
      <c r="A2" s="356" t="s">
        <v>149</v>
      </c>
      <c r="B2" s="356"/>
      <c r="C2" s="356"/>
      <c r="D2" s="356"/>
      <c r="E2" s="356"/>
      <c r="F2" s="356"/>
    </row>
    <row r="3" spans="1:20" ht="30.75" thickBot="1" x14ac:dyDescent="0.3">
      <c r="A3" s="11" t="s">
        <v>150</v>
      </c>
      <c r="B3" s="442" t="s">
        <v>151</v>
      </c>
      <c r="C3" s="442"/>
      <c r="D3" s="442"/>
      <c r="E3" s="442"/>
      <c r="F3" s="442"/>
    </row>
    <row r="4" spans="1:20" x14ac:dyDescent="0.25">
      <c r="A4" s="100"/>
      <c r="B4" s="258">
        <v>42005</v>
      </c>
      <c r="C4" s="258">
        <v>42370</v>
      </c>
      <c r="D4" s="258">
        <v>42736</v>
      </c>
      <c r="E4" s="258">
        <v>43101</v>
      </c>
      <c r="F4" s="258">
        <v>43466</v>
      </c>
    </row>
    <row r="5" spans="1:20" x14ac:dyDescent="0.25">
      <c r="A5" s="151" t="s">
        <v>73</v>
      </c>
      <c r="B5" s="153">
        <v>47</v>
      </c>
      <c r="C5" s="153">
        <v>44</v>
      </c>
      <c r="D5" s="153">
        <v>42</v>
      </c>
      <c r="E5" s="153">
        <v>44</v>
      </c>
      <c r="F5" s="153">
        <v>45</v>
      </c>
    </row>
    <row r="6" spans="1:20" x14ac:dyDescent="0.25">
      <c r="A6" s="153" t="s">
        <v>74</v>
      </c>
      <c r="B6" s="152">
        <v>24580</v>
      </c>
      <c r="C6" s="152">
        <v>24871</v>
      </c>
      <c r="D6" s="152">
        <v>24356</v>
      </c>
      <c r="E6" s="152">
        <v>26494</v>
      </c>
      <c r="F6" s="152">
        <v>29119</v>
      </c>
    </row>
    <row r="7" spans="1:20" x14ac:dyDescent="0.25">
      <c r="A7" s="153" t="s">
        <v>136</v>
      </c>
      <c r="B7" s="152">
        <v>500924</v>
      </c>
      <c r="C7" s="152">
        <v>516485</v>
      </c>
      <c r="D7" s="152">
        <v>506658</v>
      </c>
      <c r="E7" s="152">
        <v>541560</v>
      </c>
      <c r="F7" s="152">
        <v>516974</v>
      </c>
    </row>
    <row r="8" spans="1:20" x14ac:dyDescent="0.25">
      <c r="A8" s="259" t="s">
        <v>5</v>
      </c>
      <c r="B8" s="260">
        <v>492129</v>
      </c>
      <c r="C8" s="260">
        <v>525551</v>
      </c>
      <c r="D8" s="260">
        <v>541400</v>
      </c>
      <c r="E8" s="260">
        <v>531056</v>
      </c>
      <c r="F8" s="260">
        <v>568098</v>
      </c>
    </row>
    <row r="11" spans="1:20" ht="17.25" customHeight="1" x14ac:dyDescent="0.3">
      <c r="A11" s="356" t="s">
        <v>152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25">
      <c r="A12" s="12" t="s">
        <v>153</v>
      </c>
    </row>
    <row r="13" spans="1:20" x14ac:dyDescent="0.25">
      <c r="A13" s="441" t="s">
        <v>1</v>
      </c>
      <c r="B13" s="439" t="s">
        <v>527</v>
      </c>
      <c r="C13" s="440"/>
      <c r="D13" s="439" t="s">
        <v>528</v>
      </c>
      <c r="E13" s="440"/>
      <c r="F13" s="439" t="s">
        <v>529</v>
      </c>
      <c r="G13" s="440"/>
      <c r="H13" s="439" t="s">
        <v>530</v>
      </c>
      <c r="I13" s="440"/>
      <c r="J13" s="439" t="s">
        <v>729</v>
      </c>
      <c r="K13" s="440"/>
    </row>
    <row r="14" spans="1:20" ht="15.75" customHeight="1" x14ac:dyDescent="0.25">
      <c r="A14" s="441"/>
      <c r="B14" s="262" t="s">
        <v>138</v>
      </c>
      <c r="C14" s="262" t="s">
        <v>139</v>
      </c>
      <c r="D14" s="262" t="s">
        <v>138</v>
      </c>
      <c r="E14" s="262" t="s">
        <v>139</v>
      </c>
      <c r="F14" s="262" t="s">
        <v>138</v>
      </c>
      <c r="G14" s="262" t="s">
        <v>139</v>
      </c>
      <c r="H14" s="262" t="s">
        <v>138</v>
      </c>
      <c r="I14" s="262" t="s">
        <v>139</v>
      </c>
      <c r="J14" s="262" t="s">
        <v>138</v>
      </c>
      <c r="K14" s="262" t="s">
        <v>139</v>
      </c>
    </row>
    <row r="15" spans="1:20" x14ac:dyDescent="0.25">
      <c r="A15" s="153" t="s">
        <v>9</v>
      </c>
      <c r="B15" s="169">
        <v>5895</v>
      </c>
      <c r="C15" s="160">
        <v>0.24</v>
      </c>
      <c r="D15" s="169">
        <v>5915</v>
      </c>
      <c r="E15" s="160">
        <v>0.24</v>
      </c>
      <c r="F15" s="169">
        <v>5734</v>
      </c>
      <c r="G15" s="160">
        <v>0.24</v>
      </c>
      <c r="H15" s="169">
        <v>6115</v>
      </c>
      <c r="I15" s="160">
        <v>0.23</v>
      </c>
      <c r="J15" s="169">
        <v>8916</v>
      </c>
      <c r="K15" s="160">
        <v>0.31</v>
      </c>
    </row>
    <row r="16" spans="1:20" x14ac:dyDescent="0.25">
      <c r="A16" s="153" t="s">
        <v>10</v>
      </c>
      <c r="B16" s="169">
        <v>3506</v>
      </c>
      <c r="C16" s="160">
        <v>0.14000000000000001</v>
      </c>
      <c r="D16" s="169">
        <v>3376</v>
      </c>
      <c r="E16" s="160">
        <v>0.14000000000000001</v>
      </c>
      <c r="F16" s="169">
        <v>3218</v>
      </c>
      <c r="G16" s="160">
        <v>0.13</v>
      </c>
      <c r="H16" s="169">
        <v>3306</v>
      </c>
      <c r="I16" s="160">
        <v>0.12</v>
      </c>
      <c r="J16" s="169">
        <v>2984</v>
      </c>
      <c r="K16" s="160">
        <v>0.1</v>
      </c>
    </row>
    <row r="17" spans="1:11" ht="24.75" x14ac:dyDescent="0.25">
      <c r="A17" s="153" t="s">
        <v>504</v>
      </c>
      <c r="B17" s="170" t="s">
        <v>531</v>
      </c>
      <c r="C17" s="170" t="s">
        <v>531</v>
      </c>
      <c r="D17" s="170" t="s">
        <v>531</v>
      </c>
      <c r="E17" s="170" t="s">
        <v>531</v>
      </c>
      <c r="F17" s="170" t="s">
        <v>531</v>
      </c>
      <c r="G17" s="170" t="s">
        <v>531</v>
      </c>
      <c r="H17" s="169">
        <v>6011</v>
      </c>
      <c r="I17" s="160">
        <v>0.23</v>
      </c>
      <c r="J17" s="169">
        <v>6016</v>
      </c>
      <c r="K17" s="160">
        <v>0.21</v>
      </c>
    </row>
    <row r="18" spans="1:11" x14ac:dyDescent="0.25">
      <c r="A18" s="153" t="s">
        <v>12</v>
      </c>
      <c r="B18" s="169">
        <v>2225</v>
      </c>
      <c r="C18" s="160">
        <v>0.09</v>
      </c>
      <c r="D18" s="169">
        <v>2174</v>
      </c>
      <c r="E18" s="160">
        <v>0.09</v>
      </c>
      <c r="F18" s="169">
        <v>2269</v>
      </c>
      <c r="G18" s="160">
        <v>0.09</v>
      </c>
      <c r="H18" s="169">
        <v>2342</v>
      </c>
      <c r="I18" s="160">
        <v>0.09</v>
      </c>
      <c r="J18" s="169">
        <v>2282</v>
      </c>
      <c r="K18" s="160">
        <v>0.08</v>
      </c>
    </row>
    <row r="19" spans="1:11" x14ac:dyDescent="0.25">
      <c r="A19" s="153" t="s">
        <v>11</v>
      </c>
      <c r="B19" s="169">
        <v>3577</v>
      </c>
      <c r="C19" s="160">
        <v>0.15</v>
      </c>
      <c r="D19" s="169">
        <v>3672</v>
      </c>
      <c r="E19" s="160">
        <v>0.15</v>
      </c>
      <c r="F19" s="169">
        <v>3639</v>
      </c>
      <c r="G19" s="160">
        <v>0.15</v>
      </c>
      <c r="H19" s="170" t="s">
        <v>531</v>
      </c>
      <c r="I19" s="170" t="s">
        <v>531</v>
      </c>
      <c r="J19" s="170" t="s">
        <v>531</v>
      </c>
      <c r="K19" s="170" t="s">
        <v>531</v>
      </c>
    </row>
    <row r="20" spans="1:11" ht="24.75" x14ac:dyDescent="0.25">
      <c r="A20" s="153" t="s">
        <v>24</v>
      </c>
      <c r="B20" s="169">
        <v>2812</v>
      </c>
      <c r="C20" s="160">
        <v>0.11</v>
      </c>
      <c r="D20" s="169">
        <v>3093</v>
      </c>
      <c r="E20" s="160">
        <v>0.12</v>
      </c>
      <c r="F20" s="169">
        <v>2865</v>
      </c>
      <c r="G20" s="160">
        <v>0.12</v>
      </c>
      <c r="H20" s="170" t="s">
        <v>531</v>
      </c>
      <c r="I20" s="170" t="s">
        <v>531</v>
      </c>
      <c r="J20" s="170" t="s">
        <v>531</v>
      </c>
      <c r="K20" s="170" t="s">
        <v>531</v>
      </c>
    </row>
    <row r="21" spans="1:11" x14ac:dyDescent="0.25">
      <c r="A21" s="153" t="s">
        <v>8</v>
      </c>
      <c r="B21" s="169">
        <v>1734</v>
      </c>
      <c r="C21" s="160">
        <v>7.0000000000000007E-2</v>
      </c>
      <c r="D21" s="169">
        <v>1651</v>
      </c>
      <c r="E21" s="160">
        <v>7.0000000000000007E-2</v>
      </c>
      <c r="F21" s="169">
        <v>1666</v>
      </c>
      <c r="G21" s="160">
        <v>7.0000000000000007E-2</v>
      </c>
      <c r="H21" s="169">
        <v>1636</v>
      </c>
      <c r="I21" s="160">
        <v>0.06</v>
      </c>
      <c r="J21" s="169">
        <v>1642</v>
      </c>
      <c r="K21" s="160">
        <v>0.06</v>
      </c>
    </row>
    <row r="22" spans="1:11" x14ac:dyDescent="0.25">
      <c r="A22" s="153" t="s">
        <v>13</v>
      </c>
      <c r="B22" s="170">
        <v>911</v>
      </c>
      <c r="C22" s="160">
        <v>0.04</v>
      </c>
      <c r="D22" s="170">
        <v>934</v>
      </c>
      <c r="E22" s="160">
        <v>0.04</v>
      </c>
      <c r="F22" s="170">
        <v>916</v>
      </c>
      <c r="G22" s="160">
        <v>0.04</v>
      </c>
      <c r="H22" s="170">
        <v>925</v>
      </c>
      <c r="I22" s="160">
        <v>0.03</v>
      </c>
      <c r="J22" s="169">
        <v>1136</v>
      </c>
      <c r="K22" s="160">
        <v>0.04</v>
      </c>
    </row>
    <row r="23" spans="1:11" x14ac:dyDescent="0.25">
      <c r="A23" s="153" t="s">
        <v>23</v>
      </c>
      <c r="B23" s="170">
        <v>947</v>
      </c>
      <c r="C23" s="160">
        <v>0.04</v>
      </c>
      <c r="D23" s="170">
        <v>940</v>
      </c>
      <c r="E23" s="160">
        <v>0.04</v>
      </c>
      <c r="F23" s="170">
        <v>932</v>
      </c>
      <c r="G23" s="160">
        <v>0.04</v>
      </c>
      <c r="H23" s="170">
        <v>938</v>
      </c>
      <c r="I23" s="160">
        <v>0.04</v>
      </c>
      <c r="J23" s="170">
        <v>960</v>
      </c>
      <c r="K23" s="160">
        <v>0.03</v>
      </c>
    </row>
    <row r="24" spans="1:11" x14ac:dyDescent="0.25">
      <c r="A24" s="153" t="s">
        <v>503</v>
      </c>
      <c r="B24" s="170" t="s">
        <v>531</v>
      </c>
      <c r="C24" s="170" t="s">
        <v>531</v>
      </c>
      <c r="D24" s="170" t="s">
        <v>531</v>
      </c>
      <c r="E24" s="170" t="s">
        <v>531</v>
      </c>
      <c r="F24" s="170" t="s">
        <v>531</v>
      </c>
      <c r="G24" s="170" t="s">
        <v>531</v>
      </c>
      <c r="H24" s="169">
        <v>2241</v>
      </c>
      <c r="I24" s="160">
        <v>0.08</v>
      </c>
      <c r="J24" s="169">
        <v>2155</v>
      </c>
      <c r="K24" s="160">
        <v>7.0000000000000007E-2</v>
      </c>
    </row>
    <row r="25" spans="1:11" x14ac:dyDescent="0.25">
      <c r="A25" s="153" t="s">
        <v>14</v>
      </c>
      <c r="B25" s="170">
        <v>876</v>
      </c>
      <c r="C25" s="160">
        <v>0.04</v>
      </c>
      <c r="D25" s="170">
        <v>891</v>
      </c>
      <c r="E25" s="160">
        <v>0.04</v>
      </c>
      <c r="F25" s="170">
        <v>910</v>
      </c>
      <c r="G25" s="160">
        <v>0.04</v>
      </c>
      <c r="H25" s="170">
        <v>841</v>
      </c>
      <c r="I25" s="160">
        <v>0.03</v>
      </c>
      <c r="J25" s="170">
        <v>869</v>
      </c>
      <c r="K25" s="160">
        <v>0.03</v>
      </c>
    </row>
    <row r="26" spans="1:11" ht="24.75" x14ac:dyDescent="0.25">
      <c r="A26" s="153" t="s">
        <v>550</v>
      </c>
      <c r="B26" s="170">
        <v>608</v>
      </c>
      <c r="C26" s="160">
        <v>0.02</v>
      </c>
      <c r="D26" s="170">
        <v>637</v>
      </c>
      <c r="E26" s="160">
        <v>0.03</v>
      </c>
      <c r="F26" s="170">
        <v>638</v>
      </c>
      <c r="G26" s="160">
        <v>0.03</v>
      </c>
      <c r="H26" s="170">
        <v>673</v>
      </c>
      <c r="I26" s="160">
        <v>0.03</v>
      </c>
      <c r="J26" s="170">
        <v>684</v>
      </c>
      <c r="K26" s="160">
        <v>0.02</v>
      </c>
    </row>
    <row r="27" spans="1:11" ht="24.75" x14ac:dyDescent="0.25">
      <c r="A27" s="153" t="s">
        <v>25</v>
      </c>
      <c r="B27" s="170">
        <v>736</v>
      </c>
      <c r="C27" s="160">
        <v>0.03</v>
      </c>
      <c r="D27" s="170">
        <v>800</v>
      </c>
      <c r="E27" s="160">
        <v>0.03</v>
      </c>
      <c r="F27" s="170">
        <v>681</v>
      </c>
      <c r="G27" s="160">
        <v>0.03</v>
      </c>
      <c r="H27" s="170" t="s">
        <v>531</v>
      </c>
      <c r="I27" s="170" t="s">
        <v>531</v>
      </c>
      <c r="J27" s="170" t="s">
        <v>531</v>
      </c>
      <c r="K27" s="170" t="s">
        <v>531</v>
      </c>
    </row>
    <row r="28" spans="1:11" x14ac:dyDescent="0.25">
      <c r="A28" s="153" t="s">
        <v>15</v>
      </c>
      <c r="B28" s="170">
        <v>599</v>
      </c>
      <c r="C28" s="160">
        <v>0.02</v>
      </c>
      <c r="D28" s="170">
        <v>615</v>
      </c>
      <c r="E28" s="160">
        <v>0.02</v>
      </c>
      <c r="F28" s="170">
        <v>740</v>
      </c>
      <c r="G28" s="160">
        <v>0.03</v>
      </c>
      <c r="H28" s="170" t="s">
        <v>531</v>
      </c>
      <c r="I28" s="170" t="s">
        <v>531</v>
      </c>
      <c r="J28" s="170" t="s">
        <v>531</v>
      </c>
      <c r="K28" s="170" t="s">
        <v>531</v>
      </c>
    </row>
    <row r="29" spans="1:11" x14ac:dyDescent="0.25">
      <c r="A29" s="153" t="s">
        <v>549</v>
      </c>
      <c r="B29" s="170" t="s">
        <v>531</v>
      </c>
      <c r="C29" s="170" t="s">
        <v>531</v>
      </c>
      <c r="D29" s="170" t="s">
        <v>531</v>
      </c>
      <c r="E29" s="170" t="s">
        <v>531</v>
      </c>
      <c r="F29" s="170" t="s">
        <v>531</v>
      </c>
      <c r="G29" s="170" t="s">
        <v>531</v>
      </c>
      <c r="H29" s="170">
        <v>670</v>
      </c>
      <c r="I29" s="160">
        <v>0.03</v>
      </c>
      <c r="J29" s="170">
        <v>680</v>
      </c>
      <c r="K29" s="160">
        <v>0.02</v>
      </c>
    </row>
    <row r="30" spans="1:11" ht="24.75" x14ac:dyDescent="0.25">
      <c r="A30" s="153" t="s">
        <v>505</v>
      </c>
      <c r="B30" s="170" t="s">
        <v>531</v>
      </c>
      <c r="C30" s="170" t="s">
        <v>531</v>
      </c>
      <c r="D30" s="170" t="s">
        <v>531</v>
      </c>
      <c r="E30" s="170" t="s">
        <v>531</v>
      </c>
      <c r="F30" s="170" t="s">
        <v>531</v>
      </c>
      <c r="G30" s="170" t="s">
        <v>531</v>
      </c>
      <c r="H30" s="170">
        <v>650</v>
      </c>
      <c r="I30" s="160">
        <v>0.02</v>
      </c>
      <c r="J30" s="170">
        <v>656</v>
      </c>
      <c r="K30" s="160">
        <v>0.02</v>
      </c>
    </row>
    <row r="31" spans="1:11" x14ac:dyDescent="0.25">
      <c r="A31" s="153" t="s">
        <v>16</v>
      </c>
      <c r="B31" s="170">
        <v>201</v>
      </c>
      <c r="C31" s="160">
        <v>0.01</v>
      </c>
      <c r="D31" s="170">
        <v>217</v>
      </c>
      <c r="E31" s="160">
        <v>0.01</v>
      </c>
      <c r="F31" s="170">
        <v>190</v>
      </c>
      <c r="G31" s="160">
        <v>0.01</v>
      </c>
      <c r="H31" s="170" t="s">
        <v>531</v>
      </c>
      <c r="I31" s="170" t="s">
        <v>531</v>
      </c>
      <c r="J31" s="170" t="s">
        <v>531</v>
      </c>
      <c r="K31" s="170" t="s">
        <v>531</v>
      </c>
    </row>
    <row r="32" spans="1:11" ht="24.75" x14ac:dyDescent="0.25">
      <c r="A32" s="153" t="s">
        <v>551</v>
      </c>
      <c r="B32" s="170" t="s">
        <v>531</v>
      </c>
      <c r="C32" s="170" t="s">
        <v>531</v>
      </c>
      <c r="D32" s="170" t="s">
        <v>531</v>
      </c>
      <c r="E32" s="170" t="s">
        <v>531</v>
      </c>
      <c r="F32" s="170" t="s">
        <v>531</v>
      </c>
      <c r="G32" s="170" t="s">
        <v>531</v>
      </c>
      <c r="H32" s="170">
        <v>190</v>
      </c>
      <c r="I32" s="160">
        <v>0.01</v>
      </c>
      <c r="J32" s="170">
        <v>184</v>
      </c>
      <c r="K32" s="160">
        <v>0.01</v>
      </c>
    </row>
    <row r="33" spans="1:13" x14ac:dyDescent="0.25">
      <c r="A33" s="210" t="s">
        <v>5</v>
      </c>
      <c r="B33" s="208">
        <v>24627</v>
      </c>
      <c r="C33" s="209">
        <v>1</v>
      </c>
      <c r="D33" s="208">
        <v>24915</v>
      </c>
      <c r="E33" s="209">
        <v>1</v>
      </c>
      <c r="F33" s="208">
        <v>24398</v>
      </c>
      <c r="G33" s="209">
        <v>1</v>
      </c>
      <c r="H33" s="208">
        <v>26538</v>
      </c>
      <c r="I33" s="209">
        <v>1</v>
      </c>
      <c r="J33" s="208">
        <v>29164</v>
      </c>
      <c r="K33" s="209">
        <v>1</v>
      </c>
    </row>
    <row r="34" spans="1:13" ht="15.75" thickBot="1" x14ac:dyDescent="0.3">
      <c r="A34" s="55"/>
      <c r="B34" s="47"/>
      <c r="C34" s="261"/>
      <c r="D34" s="261"/>
      <c r="E34" s="261"/>
      <c r="F34" s="261"/>
      <c r="G34" s="261"/>
      <c r="H34" s="261"/>
      <c r="I34" s="261"/>
      <c r="J34" s="261"/>
      <c r="K34" s="261"/>
    </row>
    <row r="35" spans="1:13" ht="15.75" thickBot="1" x14ac:dyDescent="0.3">
      <c r="A35" s="55"/>
      <c r="B35" s="47"/>
      <c r="C35" s="43"/>
      <c r="D35" s="43"/>
      <c r="E35" s="43"/>
      <c r="F35" s="43"/>
      <c r="G35" s="43"/>
      <c r="H35" s="43"/>
      <c r="I35" s="43"/>
      <c r="J35" s="43"/>
      <c r="K35" s="43"/>
    </row>
    <row r="36" spans="1:13" ht="15.75" thickBot="1" x14ac:dyDescent="0.3">
      <c r="A36" s="55"/>
      <c r="B36" s="6"/>
      <c r="C36" s="45"/>
      <c r="D36" s="45"/>
      <c r="E36" s="45"/>
      <c r="F36" s="45"/>
      <c r="G36" s="45"/>
      <c r="H36" s="45"/>
      <c r="I36" s="45"/>
      <c r="J36" s="45"/>
      <c r="K36" s="45"/>
    </row>
    <row r="39" spans="1:13" ht="17.25" x14ac:dyDescent="0.3">
      <c r="A39" s="356" t="s">
        <v>154</v>
      </c>
      <c r="B39" s="356"/>
      <c r="C39" s="356"/>
      <c r="D39" s="356"/>
      <c r="E39" s="356"/>
      <c r="F39" s="356"/>
      <c r="G39" s="356"/>
      <c r="H39" s="356"/>
      <c r="I39" s="356"/>
    </row>
    <row r="40" spans="1:13" x14ac:dyDescent="0.25">
      <c r="A40" s="11" t="s">
        <v>155</v>
      </c>
    </row>
    <row r="41" spans="1:13" x14ac:dyDescent="0.25">
      <c r="A41" s="441" t="s">
        <v>1</v>
      </c>
      <c r="B41" s="439" t="s">
        <v>527</v>
      </c>
      <c r="C41" s="440"/>
      <c r="D41" s="439" t="s">
        <v>528</v>
      </c>
      <c r="E41" s="440"/>
      <c r="F41" s="439" t="s">
        <v>529</v>
      </c>
      <c r="G41" s="440"/>
      <c r="H41" s="439" t="s">
        <v>530</v>
      </c>
      <c r="I41" s="440"/>
      <c r="J41" s="439" t="s">
        <v>729</v>
      </c>
      <c r="K41" s="440"/>
    </row>
    <row r="42" spans="1:13" ht="15.75" thickBot="1" x14ac:dyDescent="0.3">
      <c r="A42" s="441"/>
      <c r="B42" s="262" t="s">
        <v>138</v>
      </c>
      <c r="C42" s="262" t="s">
        <v>139</v>
      </c>
      <c r="D42" s="262" t="s">
        <v>138</v>
      </c>
      <c r="E42" s="262" t="s">
        <v>139</v>
      </c>
      <c r="F42" s="262" t="s">
        <v>138</v>
      </c>
      <c r="G42" s="262" t="s">
        <v>139</v>
      </c>
      <c r="H42" s="262" t="s">
        <v>138</v>
      </c>
      <c r="I42" s="262" t="s">
        <v>139</v>
      </c>
      <c r="J42" s="262" t="s">
        <v>138</v>
      </c>
      <c r="K42" s="262" t="s">
        <v>139</v>
      </c>
    </row>
    <row r="43" spans="1:13" ht="15.75" thickBot="1" x14ac:dyDescent="0.3">
      <c r="A43" s="151" t="s">
        <v>10</v>
      </c>
      <c r="B43" s="169">
        <v>115406</v>
      </c>
      <c r="C43" s="160">
        <v>0.23</v>
      </c>
      <c r="D43" s="169">
        <v>124078</v>
      </c>
      <c r="E43" s="160">
        <v>0.24</v>
      </c>
      <c r="F43" s="169">
        <v>96255</v>
      </c>
      <c r="G43" s="160">
        <v>0.19</v>
      </c>
      <c r="H43" s="169">
        <v>90947</v>
      </c>
      <c r="I43" s="160">
        <v>0.17</v>
      </c>
      <c r="J43" s="169">
        <v>90900</v>
      </c>
      <c r="K43" s="160">
        <v>0.18</v>
      </c>
      <c r="L43" s="51"/>
      <c r="M43" s="44"/>
    </row>
    <row r="44" spans="1:13" ht="15.75" thickBot="1" x14ac:dyDescent="0.3">
      <c r="A44" s="153" t="s">
        <v>8</v>
      </c>
      <c r="B44" s="169">
        <v>85942</v>
      </c>
      <c r="C44" s="160">
        <v>0.17</v>
      </c>
      <c r="D44" s="169">
        <v>86190</v>
      </c>
      <c r="E44" s="160">
        <v>0.17</v>
      </c>
      <c r="F44" s="169">
        <v>90033</v>
      </c>
      <c r="G44" s="160">
        <v>0.18</v>
      </c>
      <c r="H44" s="169">
        <v>90948</v>
      </c>
      <c r="I44" s="160">
        <v>0.17</v>
      </c>
      <c r="J44" s="169">
        <v>97774</v>
      </c>
      <c r="K44" s="160">
        <v>0.19</v>
      </c>
      <c r="L44" s="51"/>
      <c r="M44" s="44"/>
    </row>
    <row r="45" spans="1:13" ht="15.75" thickBot="1" x14ac:dyDescent="0.3">
      <c r="A45" s="153" t="s">
        <v>9</v>
      </c>
      <c r="B45" s="169">
        <v>58757</v>
      </c>
      <c r="C45" s="160">
        <v>0.12</v>
      </c>
      <c r="D45" s="169">
        <v>59792</v>
      </c>
      <c r="E45" s="160">
        <v>0.12</v>
      </c>
      <c r="F45" s="169">
        <v>65055</v>
      </c>
      <c r="G45" s="160">
        <v>0.13</v>
      </c>
      <c r="H45" s="169">
        <v>58195</v>
      </c>
      <c r="I45" s="160">
        <v>0.11</v>
      </c>
      <c r="J45" s="169">
        <v>39066</v>
      </c>
      <c r="K45" s="160">
        <v>0.08</v>
      </c>
      <c r="L45" s="51"/>
      <c r="M45" s="44"/>
    </row>
    <row r="46" spans="1:13" ht="25.5" thickBot="1" x14ac:dyDescent="0.3">
      <c r="A46" s="153" t="s">
        <v>24</v>
      </c>
      <c r="B46" s="169">
        <v>76398</v>
      </c>
      <c r="C46" s="160">
        <v>0.15</v>
      </c>
      <c r="D46" s="169">
        <v>73850</v>
      </c>
      <c r="E46" s="160">
        <v>0.14000000000000001</v>
      </c>
      <c r="F46" s="169">
        <v>79286</v>
      </c>
      <c r="G46" s="160">
        <v>0.16</v>
      </c>
      <c r="H46" s="170" t="s">
        <v>531</v>
      </c>
      <c r="I46" s="170" t="s">
        <v>531</v>
      </c>
      <c r="J46" s="170" t="s">
        <v>531</v>
      </c>
      <c r="K46" s="170" t="s">
        <v>531</v>
      </c>
      <c r="L46" s="51"/>
      <c r="M46" s="44"/>
    </row>
    <row r="47" spans="1:13" ht="25.5" thickBot="1" x14ac:dyDescent="0.3">
      <c r="A47" s="153" t="s">
        <v>504</v>
      </c>
      <c r="B47" s="170" t="s">
        <v>531</v>
      </c>
      <c r="C47" s="170" t="s">
        <v>531</v>
      </c>
      <c r="D47" s="170" t="s">
        <v>531</v>
      </c>
      <c r="E47" s="170" t="s">
        <v>531</v>
      </c>
      <c r="F47" s="170" t="s">
        <v>531</v>
      </c>
      <c r="G47" s="170" t="s">
        <v>531</v>
      </c>
      <c r="H47" s="169">
        <v>87100</v>
      </c>
      <c r="I47" s="160">
        <v>0.16</v>
      </c>
      <c r="J47" s="169">
        <v>86677</v>
      </c>
      <c r="K47" s="160">
        <v>0.17</v>
      </c>
      <c r="L47" s="51"/>
      <c r="M47" s="44"/>
    </row>
    <row r="48" spans="1:13" ht="15.75" thickBot="1" x14ac:dyDescent="0.3">
      <c r="A48" s="153" t="s">
        <v>12</v>
      </c>
      <c r="B48" s="169">
        <v>29218</v>
      </c>
      <c r="C48" s="160">
        <v>0.06</v>
      </c>
      <c r="D48" s="169">
        <v>29819</v>
      </c>
      <c r="E48" s="160">
        <v>0.06</v>
      </c>
      <c r="F48" s="169">
        <v>32096</v>
      </c>
      <c r="G48" s="160">
        <v>0.06</v>
      </c>
      <c r="H48" s="169">
        <v>34641</v>
      </c>
      <c r="I48" s="160">
        <v>0.06</v>
      </c>
      <c r="J48" s="169">
        <v>36113</v>
      </c>
      <c r="K48" s="160">
        <v>7.0000000000000007E-2</v>
      </c>
      <c r="L48" s="51"/>
      <c r="M48" s="44"/>
    </row>
    <row r="49" spans="1:13" ht="15.75" thickBot="1" x14ac:dyDescent="0.3">
      <c r="A49" s="153" t="s">
        <v>11</v>
      </c>
      <c r="B49" s="169">
        <v>50763</v>
      </c>
      <c r="C49" s="160">
        <v>0.1</v>
      </c>
      <c r="D49" s="169">
        <v>53766</v>
      </c>
      <c r="E49" s="160">
        <v>0.1</v>
      </c>
      <c r="F49" s="169">
        <v>56845</v>
      </c>
      <c r="G49" s="160">
        <v>0.11</v>
      </c>
      <c r="H49" s="170" t="s">
        <v>531</v>
      </c>
      <c r="I49" s="170" t="s">
        <v>531</v>
      </c>
      <c r="J49" s="170" t="s">
        <v>531</v>
      </c>
      <c r="K49" s="170" t="s">
        <v>531</v>
      </c>
      <c r="L49" s="51"/>
      <c r="M49" s="44"/>
    </row>
    <row r="50" spans="1:13" ht="15.75" thickBot="1" x14ac:dyDescent="0.3">
      <c r="A50" s="153" t="s">
        <v>503</v>
      </c>
      <c r="B50" s="170" t="s">
        <v>531</v>
      </c>
      <c r="C50" s="170" t="s">
        <v>531</v>
      </c>
      <c r="D50" s="170" t="s">
        <v>531</v>
      </c>
      <c r="E50" s="170" t="s">
        <v>531</v>
      </c>
      <c r="F50" s="170" t="s">
        <v>531</v>
      </c>
      <c r="G50" s="170" t="s">
        <v>531</v>
      </c>
      <c r="H50" s="169">
        <v>81174</v>
      </c>
      <c r="I50" s="160">
        <v>0.15</v>
      </c>
      <c r="J50" s="169">
        <v>76280</v>
      </c>
      <c r="K50" s="160">
        <v>0.15</v>
      </c>
      <c r="L50" s="51"/>
      <c r="M50" s="44"/>
    </row>
    <row r="51" spans="1:13" ht="15.75" thickBot="1" x14ac:dyDescent="0.3">
      <c r="A51" s="153" t="s">
        <v>13</v>
      </c>
      <c r="B51" s="169">
        <v>20020</v>
      </c>
      <c r="C51" s="160">
        <v>0.04</v>
      </c>
      <c r="D51" s="169">
        <v>21079</v>
      </c>
      <c r="E51" s="160">
        <v>0.04</v>
      </c>
      <c r="F51" s="169">
        <v>22154</v>
      </c>
      <c r="G51" s="160">
        <v>0.04</v>
      </c>
      <c r="H51" s="169">
        <v>33617</v>
      </c>
      <c r="I51" s="160">
        <v>0.06</v>
      </c>
      <c r="J51" s="169">
        <v>23663</v>
      </c>
      <c r="K51" s="160">
        <v>0.05</v>
      </c>
      <c r="L51" s="51"/>
      <c r="M51" s="44"/>
    </row>
    <row r="52" spans="1:13" ht="15.75" thickBot="1" x14ac:dyDescent="0.3">
      <c r="A52" s="153" t="s">
        <v>23</v>
      </c>
      <c r="B52" s="169">
        <v>16130</v>
      </c>
      <c r="C52" s="160">
        <v>0.03</v>
      </c>
      <c r="D52" s="169">
        <v>16579</v>
      </c>
      <c r="E52" s="160">
        <v>0.03</v>
      </c>
      <c r="F52" s="169">
        <v>16707</v>
      </c>
      <c r="G52" s="160">
        <v>0.03</v>
      </c>
      <c r="H52" s="169">
        <v>16278</v>
      </c>
      <c r="I52" s="160">
        <v>0.03</v>
      </c>
      <c r="J52" s="169">
        <v>14550</v>
      </c>
      <c r="K52" s="160">
        <v>0.03</v>
      </c>
      <c r="L52" s="51"/>
      <c r="M52" s="44"/>
    </row>
    <row r="53" spans="1:13" ht="15.75" thickBot="1" x14ac:dyDescent="0.3">
      <c r="A53" s="153" t="s">
        <v>14</v>
      </c>
      <c r="B53" s="169">
        <v>11531</v>
      </c>
      <c r="C53" s="160">
        <v>0.02</v>
      </c>
      <c r="D53" s="169">
        <v>11626</v>
      </c>
      <c r="E53" s="160">
        <v>0.02</v>
      </c>
      <c r="F53" s="169">
        <v>12816</v>
      </c>
      <c r="G53" s="160">
        <v>0.03</v>
      </c>
      <c r="H53" s="169">
        <v>12226</v>
      </c>
      <c r="I53" s="160">
        <v>0.02</v>
      </c>
      <c r="J53" s="169">
        <v>13467</v>
      </c>
      <c r="K53" s="160">
        <v>0.03</v>
      </c>
      <c r="L53" s="51"/>
      <c r="M53" s="44"/>
    </row>
    <row r="54" spans="1:13" ht="25.5" thickBot="1" x14ac:dyDescent="0.3">
      <c r="A54" s="153" t="s">
        <v>25</v>
      </c>
      <c r="B54" s="169">
        <v>15114</v>
      </c>
      <c r="C54" s="160">
        <v>0.03</v>
      </c>
      <c r="D54" s="169">
        <v>16377</v>
      </c>
      <c r="E54" s="160">
        <v>0.03</v>
      </c>
      <c r="F54" s="169">
        <v>15861</v>
      </c>
      <c r="G54" s="160">
        <v>0.03</v>
      </c>
      <c r="H54" s="170" t="s">
        <v>531</v>
      </c>
      <c r="I54" s="170" t="s">
        <v>531</v>
      </c>
      <c r="J54" s="170" t="s">
        <v>531</v>
      </c>
      <c r="K54" s="170" t="s">
        <v>531</v>
      </c>
      <c r="L54" s="51"/>
      <c r="M54" s="44"/>
    </row>
    <row r="55" spans="1:13" ht="25.5" thickBot="1" x14ac:dyDescent="0.3">
      <c r="A55" s="153" t="s">
        <v>550</v>
      </c>
      <c r="B55" s="169">
        <v>9384</v>
      </c>
      <c r="C55" s="160">
        <v>0.02</v>
      </c>
      <c r="D55" s="169">
        <v>8435</v>
      </c>
      <c r="E55" s="160">
        <v>0.02</v>
      </c>
      <c r="F55" s="169">
        <v>8522</v>
      </c>
      <c r="G55" s="160">
        <v>0.02</v>
      </c>
      <c r="H55" s="169">
        <v>9098</v>
      </c>
      <c r="I55" s="160">
        <v>0.02</v>
      </c>
      <c r="J55" s="169">
        <v>9685</v>
      </c>
      <c r="K55" s="160">
        <v>0.02</v>
      </c>
      <c r="L55" s="51"/>
      <c r="M55" s="44"/>
    </row>
    <row r="56" spans="1:13" ht="25.5" thickBot="1" x14ac:dyDescent="0.3">
      <c r="A56" s="153" t="s">
        <v>505</v>
      </c>
      <c r="B56" s="170" t="s">
        <v>531</v>
      </c>
      <c r="C56" s="170" t="s">
        <v>531</v>
      </c>
      <c r="D56" s="170" t="s">
        <v>531</v>
      </c>
      <c r="E56" s="170" t="s">
        <v>531</v>
      </c>
      <c r="F56" s="170" t="s">
        <v>531</v>
      </c>
      <c r="G56" s="170" t="s">
        <v>531</v>
      </c>
      <c r="H56" s="169">
        <v>16471</v>
      </c>
      <c r="I56" s="160">
        <v>0.03</v>
      </c>
      <c r="J56" s="169">
        <v>17372</v>
      </c>
      <c r="K56" s="160">
        <v>0.03</v>
      </c>
      <c r="L56" s="51"/>
      <c r="M56" s="44"/>
    </row>
    <row r="57" spans="1:13" ht="15.75" thickBot="1" x14ac:dyDescent="0.3">
      <c r="A57" s="153" t="s">
        <v>15</v>
      </c>
      <c r="B57" s="169">
        <v>9097</v>
      </c>
      <c r="C57" s="160">
        <v>0.02</v>
      </c>
      <c r="D57" s="169">
        <v>11804</v>
      </c>
      <c r="E57" s="160">
        <v>0.02</v>
      </c>
      <c r="F57" s="169">
        <v>6880</v>
      </c>
      <c r="G57" s="160">
        <v>0.01</v>
      </c>
      <c r="H57" s="170" t="s">
        <v>531</v>
      </c>
      <c r="I57" s="170" t="s">
        <v>531</v>
      </c>
      <c r="J57" s="170" t="s">
        <v>531</v>
      </c>
      <c r="K57" s="170" t="s">
        <v>531</v>
      </c>
      <c r="L57" s="51"/>
      <c r="M57" s="44"/>
    </row>
    <row r="58" spans="1:13" ht="15.75" thickBot="1" x14ac:dyDescent="0.3">
      <c r="A58" s="153" t="s">
        <v>549</v>
      </c>
      <c r="B58" s="170" t="s">
        <v>531</v>
      </c>
      <c r="C58" s="170" t="s">
        <v>531</v>
      </c>
      <c r="D58" s="170" t="s">
        <v>531</v>
      </c>
      <c r="E58" s="170" t="s">
        <v>531</v>
      </c>
      <c r="F58" s="170" t="s">
        <v>531</v>
      </c>
      <c r="G58" s="170" t="s">
        <v>531</v>
      </c>
      <c r="H58" s="169">
        <v>6129</v>
      </c>
      <c r="I58" s="160">
        <v>0.01</v>
      </c>
      <c r="J58" s="169">
        <v>6332</v>
      </c>
      <c r="K58" s="160">
        <v>0.01</v>
      </c>
      <c r="L58" s="51"/>
      <c r="M58" s="44"/>
    </row>
    <row r="59" spans="1:13" ht="15.75" thickBot="1" x14ac:dyDescent="0.3">
      <c r="A59" s="153" t="s">
        <v>16</v>
      </c>
      <c r="B59" s="169">
        <v>3164</v>
      </c>
      <c r="C59" s="160">
        <v>0.01</v>
      </c>
      <c r="D59" s="169">
        <v>3090</v>
      </c>
      <c r="E59" s="160">
        <v>0.01</v>
      </c>
      <c r="F59" s="169">
        <v>4148</v>
      </c>
      <c r="G59" s="160">
        <v>0.01</v>
      </c>
      <c r="H59" s="170" t="s">
        <v>531</v>
      </c>
      <c r="I59" s="170" t="s">
        <v>531</v>
      </c>
      <c r="J59" s="170" t="s">
        <v>531</v>
      </c>
      <c r="K59" s="170" t="s">
        <v>531</v>
      </c>
      <c r="L59" s="51"/>
      <c r="M59" s="44"/>
    </row>
    <row r="60" spans="1:13" ht="25.5" thickBot="1" x14ac:dyDescent="0.3">
      <c r="A60" s="153" t="s">
        <v>551</v>
      </c>
      <c r="B60" s="170" t="s">
        <v>531</v>
      </c>
      <c r="C60" s="170" t="s">
        <v>531</v>
      </c>
      <c r="D60" s="170" t="s">
        <v>531</v>
      </c>
      <c r="E60" s="170" t="s">
        <v>531</v>
      </c>
      <c r="F60" s="170" t="s">
        <v>531</v>
      </c>
      <c r="G60" s="170" t="s">
        <v>531</v>
      </c>
      <c r="H60" s="169">
        <v>4736</v>
      </c>
      <c r="I60" s="160">
        <v>0.01</v>
      </c>
      <c r="J60" s="169">
        <v>5095</v>
      </c>
      <c r="K60" s="160">
        <v>0.01</v>
      </c>
      <c r="L60" s="51"/>
      <c r="M60" s="44"/>
    </row>
    <row r="61" spans="1:13" ht="15.75" thickBot="1" x14ac:dyDescent="0.3">
      <c r="A61" s="204" t="s">
        <v>5</v>
      </c>
      <c r="B61" s="263">
        <v>468186</v>
      </c>
      <c r="C61" s="264">
        <v>1</v>
      </c>
      <c r="D61" s="263">
        <v>500924</v>
      </c>
      <c r="E61" s="264">
        <v>1</v>
      </c>
      <c r="F61" s="263">
        <v>516485</v>
      </c>
      <c r="G61" s="264">
        <v>1</v>
      </c>
      <c r="H61" s="263">
        <v>506658</v>
      </c>
      <c r="I61" s="264">
        <v>1</v>
      </c>
      <c r="J61" s="263">
        <v>541560</v>
      </c>
      <c r="K61" s="264">
        <v>1</v>
      </c>
      <c r="L61" s="51"/>
      <c r="M61" s="44"/>
    </row>
    <row r="62" spans="1:13" ht="15.75" thickBot="1" x14ac:dyDescent="0.3">
      <c r="A62" s="55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1"/>
      <c r="M62" s="44"/>
    </row>
    <row r="63" spans="1:13" ht="15.75" thickBot="1" x14ac:dyDescent="0.3">
      <c r="A63" s="55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1"/>
      <c r="M63" s="44"/>
    </row>
    <row r="64" spans="1:13" ht="15.75" thickBot="1" x14ac:dyDescent="0.3">
      <c r="A64" s="55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2"/>
      <c r="M64" s="46"/>
    </row>
  </sheetData>
  <mergeCells count="16">
    <mergeCell ref="A2:F2"/>
    <mergeCell ref="B3:F3"/>
    <mergeCell ref="A11:K11"/>
    <mergeCell ref="A39:I39"/>
    <mergeCell ref="J13:K13"/>
    <mergeCell ref="A13:A14"/>
    <mergeCell ref="B13:C13"/>
    <mergeCell ref="D13:E13"/>
    <mergeCell ref="F13:G13"/>
    <mergeCell ref="H13:I13"/>
    <mergeCell ref="J41:K41"/>
    <mergeCell ref="A41:A42"/>
    <mergeCell ref="B41:C41"/>
    <mergeCell ref="D41:E41"/>
    <mergeCell ref="F41:G41"/>
    <mergeCell ref="H41:I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3"/>
  <sheetViews>
    <sheetView topLeftCell="A31" workbookViewId="0">
      <selection activeCell="H96" sqref="H96"/>
    </sheetView>
  </sheetViews>
  <sheetFormatPr baseColWidth="10" defaultRowHeight="15" x14ac:dyDescent="0.25"/>
  <cols>
    <col min="1" max="1" width="14.85546875" customWidth="1"/>
  </cols>
  <sheetData>
    <row r="3" spans="1:10" ht="17.25" customHeight="1" x14ac:dyDescent="0.3">
      <c r="A3" s="356" t="s">
        <v>730</v>
      </c>
      <c r="B3" s="356"/>
      <c r="C3" s="356"/>
      <c r="D3" s="356"/>
      <c r="E3" s="356"/>
      <c r="F3" s="356"/>
      <c r="G3" s="19"/>
      <c r="H3" s="19"/>
      <c r="I3" s="19"/>
      <c r="J3" s="19"/>
    </row>
    <row r="4" spans="1:10" x14ac:dyDescent="0.25">
      <c r="A4" t="s">
        <v>174</v>
      </c>
    </row>
    <row r="6" spans="1:10" ht="15.75" thickBot="1" x14ac:dyDescent="0.3">
      <c r="A6" s="29"/>
      <c r="B6" s="24"/>
      <c r="C6" s="30"/>
    </row>
    <row r="7" spans="1:10" ht="15.75" thickBot="1" x14ac:dyDescent="0.3">
      <c r="A7" s="18"/>
      <c r="B7" s="23"/>
      <c r="C7" s="31"/>
      <c r="J7" s="48"/>
    </row>
    <row r="8" spans="1:10" ht="15.75" thickBot="1" x14ac:dyDescent="0.3">
      <c r="A8" s="29"/>
      <c r="B8" s="24"/>
      <c r="C8" s="30"/>
      <c r="J8" s="48"/>
    </row>
    <row r="9" spans="1:10" ht="15.75" thickBot="1" x14ac:dyDescent="0.3">
      <c r="A9" s="18"/>
      <c r="B9" s="23"/>
      <c r="C9" s="31"/>
    </row>
    <row r="10" spans="1:10" ht="15.75" thickBot="1" x14ac:dyDescent="0.3">
      <c r="A10" s="29"/>
      <c r="B10" s="24"/>
      <c r="C10" s="30"/>
    </row>
    <row r="11" spans="1:10" ht="15.75" thickBot="1" x14ac:dyDescent="0.3">
      <c r="A11" s="18"/>
      <c r="B11" s="23"/>
      <c r="C11" s="31"/>
    </row>
    <row r="12" spans="1:10" ht="15.75" thickBot="1" x14ac:dyDescent="0.3">
      <c r="A12" s="29"/>
      <c r="B12" s="24"/>
      <c r="C12" s="30"/>
    </row>
    <row r="14" spans="1:10" ht="17.25" x14ac:dyDescent="0.3">
      <c r="G14" s="73"/>
      <c r="H14" s="62"/>
    </row>
    <row r="15" spans="1:10" x14ac:dyDescent="0.25">
      <c r="G15" s="73"/>
    </row>
    <row r="16" spans="1:10" ht="15.75" thickBot="1" x14ac:dyDescent="0.3">
      <c r="G16" s="73"/>
      <c r="H16" s="24"/>
    </row>
    <row r="17" spans="1:10" ht="15.75" thickBot="1" x14ac:dyDescent="0.3">
      <c r="G17" s="29"/>
      <c r="H17" s="23"/>
    </row>
    <row r="18" spans="1:10" ht="15.75" thickBot="1" x14ac:dyDescent="0.3">
      <c r="G18" s="18"/>
      <c r="H18" s="23"/>
    </row>
    <row r="19" spans="1:10" ht="15.75" thickBot="1" x14ac:dyDescent="0.3">
      <c r="G19" s="29"/>
      <c r="H19" s="24"/>
    </row>
    <row r="20" spans="1:10" ht="27.75" customHeight="1" thickBot="1" x14ac:dyDescent="0.3">
      <c r="A20" s="444" t="s">
        <v>238</v>
      </c>
      <c r="B20" s="444"/>
      <c r="C20" s="444"/>
      <c r="D20" s="444"/>
      <c r="E20" s="444"/>
      <c r="F20" s="445"/>
      <c r="G20" s="18"/>
      <c r="H20" s="23"/>
      <c r="I20" s="22"/>
      <c r="J20" s="30"/>
    </row>
    <row r="21" spans="1:10" s="73" customFormat="1" ht="15.75" thickBot="1" x14ac:dyDescent="0.3">
      <c r="G21" s="18"/>
      <c r="H21" s="23"/>
      <c r="I21" s="35"/>
      <c r="J21" s="36"/>
    </row>
    <row r="22" spans="1:10" ht="17.25" customHeight="1" thickBot="1" x14ac:dyDescent="0.35">
      <c r="A22" s="356" t="s">
        <v>532</v>
      </c>
      <c r="B22" s="356"/>
      <c r="C22" s="356"/>
      <c r="D22" s="356"/>
      <c r="E22" s="356"/>
      <c r="F22" s="446"/>
      <c r="G22" s="29"/>
      <c r="H22" s="24"/>
      <c r="I22" s="19"/>
      <c r="J22" s="19"/>
    </row>
    <row r="23" spans="1:10" ht="15.75" thickBot="1" x14ac:dyDescent="0.3">
      <c r="A23" s="443" t="s">
        <v>176</v>
      </c>
      <c r="B23" s="443"/>
      <c r="C23" s="443"/>
      <c r="G23" s="18"/>
      <c r="H23" s="26"/>
    </row>
    <row r="24" spans="1:10" ht="15.75" thickBot="1" x14ac:dyDescent="0.3">
      <c r="G24" s="29"/>
      <c r="I24" s="22"/>
      <c r="J24" s="30"/>
    </row>
    <row r="25" spans="1:10" ht="15.75" thickBot="1" x14ac:dyDescent="0.3">
      <c r="G25" s="18"/>
      <c r="I25" s="26"/>
      <c r="J25" s="31"/>
    </row>
    <row r="26" spans="1:10" ht="15.75" thickBot="1" x14ac:dyDescent="0.3">
      <c r="I26" s="22"/>
      <c r="J26" s="30"/>
    </row>
    <row r="28" spans="1:10" x14ac:dyDescent="0.25">
      <c r="H28" s="35"/>
    </row>
    <row r="29" spans="1:10" x14ac:dyDescent="0.25">
      <c r="H29" s="35"/>
    </row>
    <row r="30" spans="1:10" ht="17.25" x14ac:dyDescent="0.3">
      <c r="G30" s="34"/>
      <c r="H30" s="62"/>
    </row>
    <row r="31" spans="1:10" x14ac:dyDescent="0.25">
      <c r="G31" s="34"/>
    </row>
    <row r="32" spans="1:10" ht="17.25" x14ac:dyDescent="0.3">
      <c r="G32" s="62"/>
    </row>
    <row r="37" spans="1:8" x14ac:dyDescent="0.25">
      <c r="A37" s="34"/>
      <c r="B37" s="35"/>
      <c r="C37" s="36"/>
    </row>
    <row r="38" spans="1:8" x14ac:dyDescent="0.25">
      <c r="A38" s="34"/>
      <c r="B38" s="35"/>
      <c r="C38" s="36"/>
    </row>
    <row r="39" spans="1:8" s="73" customFormat="1" ht="33" customHeight="1" x14ac:dyDescent="0.25">
      <c r="A39" s="444" t="s">
        <v>239</v>
      </c>
      <c r="B39" s="444"/>
      <c r="C39" s="444"/>
      <c r="D39" s="444"/>
      <c r="E39" s="444"/>
      <c r="F39" s="444"/>
    </row>
    <row r="40" spans="1:8" s="73" customFormat="1" x14ac:dyDescent="0.25">
      <c r="A40" s="34"/>
      <c r="B40" s="35"/>
      <c r="C40" s="36"/>
    </row>
    <row r="41" spans="1:8" ht="17.25" customHeight="1" x14ac:dyDescent="0.3">
      <c r="A41" s="356" t="s">
        <v>731</v>
      </c>
      <c r="B41" s="356"/>
      <c r="C41" s="356"/>
      <c r="D41" s="356"/>
      <c r="E41" s="356"/>
      <c r="F41" s="356"/>
      <c r="G41" s="356"/>
      <c r="H41" s="19"/>
    </row>
    <row r="42" spans="1:8" x14ac:dyDescent="0.25">
      <c r="A42" s="443" t="s">
        <v>177</v>
      </c>
      <c r="B42" s="443"/>
      <c r="C42" s="443"/>
    </row>
    <row r="43" spans="1:8" x14ac:dyDescent="0.25">
      <c r="A43" s="1"/>
      <c r="B43" s="1"/>
      <c r="C43" s="1"/>
    </row>
    <row r="57" spans="1:8" x14ac:dyDescent="0.25">
      <c r="A57" s="32"/>
      <c r="B57" s="32"/>
      <c r="C57" s="33"/>
    </row>
    <row r="58" spans="1:8" s="73" customFormat="1" ht="43.5" customHeight="1" x14ac:dyDescent="0.25">
      <c r="A58" s="444" t="s">
        <v>240</v>
      </c>
      <c r="B58" s="444"/>
      <c r="C58" s="444"/>
      <c r="D58" s="444"/>
      <c r="E58" s="444"/>
    </row>
    <row r="59" spans="1:8" s="73" customFormat="1" x14ac:dyDescent="0.25">
      <c r="A59" s="32"/>
      <c r="B59" s="32"/>
      <c r="C59" s="33"/>
    </row>
    <row r="60" spans="1:8" ht="17.25" customHeight="1" x14ac:dyDescent="0.3">
      <c r="A60" s="356" t="s">
        <v>732</v>
      </c>
      <c r="B60" s="356"/>
      <c r="C60" s="356"/>
      <c r="D60" s="356"/>
      <c r="E60" s="356"/>
      <c r="F60" s="356"/>
      <c r="G60" s="356"/>
      <c r="H60" s="356"/>
    </row>
    <row r="61" spans="1:8" x14ac:dyDescent="0.25">
      <c r="A61" s="443" t="s">
        <v>178</v>
      </c>
      <c r="B61" s="443"/>
      <c r="C61" s="443"/>
    </row>
    <row r="75" spans="1:8" ht="30.75" customHeight="1" x14ac:dyDescent="0.25">
      <c r="A75" s="444" t="s">
        <v>241</v>
      </c>
      <c r="B75" s="444"/>
      <c r="C75" s="444"/>
      <c r="D75" s="444"/>
      <c r="E75" s="444"/>
      <c r="F75" s="444"/>
    </row>
    <row r="76" spans="1:8" s="73" customFormat="1" x14ac:dyDescent="0.25">
      <c r="A76" s="34"/>
      <c r="B76" s="35"/>
      <c r="C76" s="36"/>
    </row>
    <row r="77" spans="1:8" s="73" customFormat="1" x14ac:dyDescent="0.25">
      <c r="A77" s="34"/>
      <c r="B77" s="35"/>
      <c r="C77" s="36"/>
    </row>
    <row r="78" spans="1:8" ht="17.25" customHeight="1" x14ac:dyDescent="0.3">
      <c r="A78" s="356" t="s">
        <v>733</v>
      </c>
      <c r="B78" s="356"/>
      <c r="C78" s="356"/>
      <c r="D78" s="356"/>
      <c r="E78" s="356"/>
      <c r="F78" s="41"/>
      <c r="G78" s="19"/>
      <c r="H78" s="19"/>
    </row>
    <row r="79" spans="1:8" x14ac:dyDescent="0.25">
      <c r="A79" s="443" t="s">
        <v>179</v>
      </c>
      <c r="B79" s="443"/>
      <c r="C79" s="443"/>
    </row>
    <row r="80" spans="1:8" ht="15.75" thickBot="1" x14ac:dyDescent="0.3">
      <c r="A80" s="18"/>
      <c r="B80" s="26"/>
      <c r="C80" s="31"/>
    </row>
    <row r="81" spans="1:3" ht="15.75" thickBot="1" x14ac:dyDescent="0.3">
      <c r="A81" s="29"/>
      <c r="B81" s="22"/>
      <c r="C81" s="30"/>
    </row>
    <row r="93" spans="1:3" ht="15.75" thickBot="1" x14ac:dyDescent="0.3">
      <c r="A93" s="18"/>
      <c r="B93" s="26"/>
      <c r="C93" s="31"/>
    </row>
    <row r="94" spans="1:3" ht="15.75" thickBot="1" x14ac:dyDescent="0.3">
      <c r="A94" s="29"/>
      <c r="B94" s="22"/>
      <c r="C94" s="30"/>
    </row>
    <row r="95" spans="1:3" ht="15.75" thickBot="1" x14ac:dyDescent="0.3">
      <c r="A95" s="18"/>
      <c r="B95" s="26"/>
      <c r="C95" s="31"/>
    </row>
    <row r="96" spans="1:3" ht="15.75" thickBot="1" x14ac:dyDescent="0.3">
      <c r="A96" s="29"/>
      <c r="B96" s="22"/>
      <c r="C96" s="30"/>
    </row>
    <row r="97" spans="1:5" ht="38.25" customHeight="1" x14ac:dyDescent="0.25">
      <c r="A97" s="444" t="s">
        <v>242</v>
      </c>
      <c r="B97" s="444"/>
      <c r="C97" s="444"/>
      <c r="D97" s="444"/>
      <c r="E97" s="444"/>
    </row>
    <row r="98" spans="1:5" ht="15.75" thickBot="1" x14ac:dyDescent="0.3">
      <c r="A98" s="29"/>
      <c r="B98" s="22"/>
      <c r="C98" s="30"/>
    </row>
    <row r="99" spans="1:5" ht="15.75" thickBot="1" x14ac:dyDescent="0.3">
      <c r="A99" s="18"/>
      <c r="B99" s="26"/>
      <c r="C99" s="31"/>
    </row>
    <row r="100" spans="1:5" ht="15.75" thickBot="1" x14ac:dyDescent="0.3">
      <c r="A100" s="29"/>
      <c r="B100" s="22"/>
      <c r="C100" s="30"/>
    </row>
    <row r="101" spans="1:5" ht="15.75" thickBot="1" x14ac:dyDescent="0.3">
      <c r="A101" s="18"/>
      <c r="B101" s="26"/>
      <c r="C101" s="31"/>
    </row>
    <row r="102" spans="1:5" ht="15.75" thickBot="1" x14ac:dyDescent="0.3">
      <c r="A102" s="29"/>
      <c r="B102" s="22"/>
      <c r="C102" s="30"/>
    </row>
    <row r="103" spans="1:5" ht="15.75" thickBot="1" x14ac:dyDescent="0.3">
      <c r="A103" s="18"/>
      <c r="B103" s="26"/>
      <c r="C103" s="31"/>
    </row>
  </sheetData>
  <mergeCells count="14">
    <mergeCell ref="A97:E97"/>
    <mergeCell ref="A22:F22"/>
    <mergeCell ref="A41:G41"/>
    <mergeCell ref="A60:H60"/>
    <mergeCell ref="A61:C61"/>
    <mergeCell ref="A79:C79"/>
    <mergeCell ref="A3:F3"/>
    <mergeCell ref="A23:C23"/>
    <mergeCell ref="A42:C42"/>
    <mergeCell ref="A78:E78"/>
    <mergeCell ref="A20:F20"/>
    <mergeCell ref="A39:F39"/>
    <mergeCell ref="A58:E58"/>
    <mergeCell ref="A75:F7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1:V261"/>
  <sheetViews>
    <sheetView workbookViewId="0"/>
  </sheetViews>
  <sheetFormatPr baseColWidth="10" defaultRowHeight="15" x14ac:dyDescent="0.25"/>
  <sheetData>
    <row r="1" spans="22:22" x14ac:dyDescent="0.25">
      <c r="V1" s="38" t="s">
        <v>247</v>
      </c>
    </row>
    <row r="2" spans="22:22" x14ac:dyDescent="0.25">
      <c r="V2" s="38" t="s">
        <v>248</v>
      </c>
    </row>
    <row r="3" spans="22:22" x14ac:dyDescent="0.25">
      <c r="V3" s="38" t="s">
        <v>249</v>
      </c>
    </row>
    <row r="4" spans="22:22" x14ac:dyDescent="0.25">
      <c r="V4" s="38" t="s">
        <v>250</v>
      </c>
    </row>
    <row r="5" spans="22:22" x14ac:dyDescent="0.25">
      <c r="V5" s="38" t="s">
        <v>251</v>
      </c>
    </row>
    <row r="6" spans="22:22" x14ac:dyDescent="0.25">
      <c r="V6" s="38" t="s">
        <v>252</v>
      </c>
    </row>
    <row r="7" spans="22:22" x14ac:dyDescent="0.25">
      <c r="V7" s="38" t="s">
        <v>253</v>
      </c>
    </row>
    <row r="8" spans="22:22" x14ac:dyDescent="0.25">
      <c r="V8" s="38" t="s">
        <v>254</v>
      </c>
    </row>
    <row r="9" spans="22:22" x14ac:dyDescent="0.25">
      <c r="V9" s="38" t="s">
        <v>255</v>
      </c>
    </row>
    <row r="10" spans="22:22" x14ac:dyDescent="0.25">
      <c r="V10" s="38" t="s">
        <v>256</v>
      </c>
    </row>
    <row r="11" spans="22:22" x14ac:dyDescent="0.25">
      <c r="V11" s="38" t="s">
        <v>257</v>
      </c>
    </row>
    <row r="12" spans="22:22" x14ac:dyDescent="0.25">
      <c r="V12" s="38" t="s">
        <v>258</v>
      </c>
    </row>
    <row r="13" spans="22:22" x14ac:dyDescent="0.25">
      <c r="V13" s="38" t="s">
        <v>259</v>
      </c>
    </row>
    <row r="14" spans="22:22" x14ac:dyDescent="0.25">
      <c r="V14" s="38" t="s">
        <v>260</v>
      </c>
    </row>
    <row r="15" spans="22:22" x14ac:dyDescent="0.25">
      <c r="V15" s="38" t="s">
        <v>261</v>
      </c>
    </row>
    <row r="16" spans="22:22" x14ac:dyDescent="0.25">
      <c r="V16" s="38" t="s">
        <v>262</v>
      </c>
    </row>
    <row r="17" spans="22:22" x14ac:dyDescent="0.25">
      <c r="V17" s="38" t="s">
        <v>263</v>
      </c>
    </row>
    <row r="18" spans="22:22" x14ac:dyDescent="0.25">
      <c r="V18" s="38" t="s">
        <v>264</v>
      </c>
    </row>
    <row r="19" spans="22:22" x14ac:dyDescent="0.25">
      <c r="V19" s="38" t="s">
        <v>265</v>
      </c>
    </row>
    <row r="20" spans="22:22" x14ac:dyDescent="0.25">
      <c r="V20" s="38" t="s">
        <v>276</v>
      </c>
    </row>
    <row r="21" spans="22:22" x14ac:dyDescent="0.25">
      <c r="V21" s="38" t="s">
        <v>277</v>
      </c>
    </row>
    <row r="22" spans="22:22" x14ac:dyDescent="0.25">
      <c r="V22" s="38" t="s">
        <v>278</v>
      </c>
    </row>
    <row r="23" spans="22:22" x14ac:dyDescent="0.25">
      <c r="V23" s="38" t="s">
        <v>279</v>
      </c>
    </row>
    <row r="24" spans="22:22" x14ac:dyDescent="0.25">
      <c r="V24" s="38" t="s">
        <v>280</v>
      </c>
    </row>
    <row r="25" spans="22:22" x14ac:dyDescent="0.25">
      <c r="V25" s="38" t="s">
        <v>281</v>
      </c>
    </row>
    <row r="26" spans="22:22" x14ac:dyDescent="0.25">
      <c r="V26" s="38" t="s">
        <v>282</v>
      </c>
    </row>
    <row r="27" spans="22:22" x14ac:dyDescent="0.25">
      <c r="V27" s="38" t="s">
        <v>283</v>
      </c>
    </row>
    <row r="28" spans="22:22" x14ac:dyDescent="0.25">
      <c r="V28" s="38" t="s">
        <v>284</v>
      </c>
    </row>
    <row r="29" spans="22:22" x14ac:dyDescent="0.25">
      <c r="V29" s="38" t="s">
        <v>285</v>
      </c>
    </row>
    <row r="30" spans="22:22" x14ac:dyDescent="0.25">
      <c r="V30" s="38" t="s">
        <v>286</v>
      </c>
    </row>
    <row r="31" spans="22:22" x14ac:dyDescent="0.25">
      <c r="V31" s="38" t="s">
        <v>287</v>
      </c>
    </row>
    <row r="32" spans="22:22" x14ac:dyDescent="0.25">
      <c r="V32" s="38" t="s">
        <v>288</v>
      </c>
    </row>
    <row r="33" spans="22:22" x14ac:dyDescent="0.25">
      <c r="V33" s="38" t="s">
        <v>289</v>
      </c>
    </row>
    <row r="34" spans="22:22" x14ac:dyDescent="0.25">
      <c r="V34" s="38" t="s">
        <v>290</v>
      </c>
    </row>
    <row r="35" spans="22:22" x14ac:dyDescent="0.25">
      <c r="V35" s="38" t="s">
        <v>291</v>
      </c>
    </row>
    <row r="36" spans="22:22" x14ac:dyDescent="0.25">
      <c r="V36" s="38" t="s">
        <v>292</v>
      </c>
    </row>
    <row r="37" spans="22:22" x14ac:dyDescent="0.25">
      <c r="V37" s="38" t="s">
        <v>293</v>
      </c>
    </row>
    <row r="38" spans="22:22" x14ac:dyDescent="0.25">
      <c r="V38" s="38" t="s">
        <v>294</v>
      </c>
    </row>
    <row r="39" spans="22:22" x14ac:dyDescent="0.25">
      <c r="V39" s="38" t="s">
        <v>295</v>
      </c>
    </row>
    <row r="40" spans="22:22" x14ac:dyDescent="0.25">
      <c r="V40" s="38" t="s">
        <v>296</v>
      </c>
    </row>
    <row r="41" spans="22:22" x14ac:dyDescent="0.25">
      <c r="V41" s="38" t="s">
        <v>297</v>
      </c>
    </row>
    <row r="42" spans="22:22" x14ac:dyDescent="0.25">
      <c r="V42" s="38" t="s">
        <v>298</v>
      </c>
    </row>
    <row r="43" spans="22:22" x14ac:dyDescent="0.25">
      <c r="V43" s="38" t="s">
        <v>299</v>
      </c>
    </row>
    <row r="44" spans="22:22" x14ac:dyDescent="0.25">
      <c r="V44" s="38" t="s">
        <v>300</v>
      </c>
    </row>
    <row r="45" spans="22:22" x14ac:dyDescent="0.25">
      <c r="V45" s="38" t="s">
        <v>301</v>
      </c>
    </row>
    <row r="46" spans="22:22" x14ac:dyDescent="0.25">
      <c r="V46" s="38" t="s">
        <v>302</v>
      </c>
    </row>
    <row r="47" spans="22:22" x14ac:dyDescent="0.25">
      <c r="V47" s="38" t="s">
        <v>303</v>
      </c>
    </row>
    <row r="48" spans="22:22" x14ac:dyDescent="0.25">
      <c r="V48" s="38" t="s">
        <v>304</v>
      </c>
    </row>
    <row r="49" spans="22:22" x14ac:dyDescent="0.25">
      <c r="V49" s="38" t="s">
        <v>305</v>
      </c>
    </row>
    <row r="50" spans="22:22" x14ac:dyDescent="0.25">
      <c r="V50" s="38" t="s">
        <v>306</v>
      </c>
    </row>
    <row r="51" spans="22:22" x14ac:dyDescent="0.25">
      <c r="V51" s="38" t="s">
        <v>308</v>
      </c>
    </row>
    <row r="52" spans="22:22" x14ac:dyDescent="0.25">
      <c r="V52" s="38" t="s">
        <v>309</v>
      </c>
    </row>
    <row r="53" spans="22:22" x14ac:dyDescent="0.25">
      <c r="V53" s="38" t="s">
        <v>266</v>
      </c>
    </row>
    <row r="54" spans="22:22" x14ac:dyDescent="0.25">
      <c r="V54" s="38" t="s">
        <v>310</v>
      </c>
    </row>
    <row r="55" spans="22:22" x14ac:dyDescent="0.25">
      <c r="V55" s="38" t="s">
        <v>311</v>
      </c>
    </row>
    <row r="56" spans="22:22" x14ac:dyDescent="0.25">
      <c r="V56" s="38" t="s">
        <v>312</v>
      </c>
    </row>
    <row r="57" spans="22:22" x14ac:dyDescent="0.25">
      <c r="V57" s="38" t="s">
        <v>313</v>
      </c>
    </row>
    <row r="58" spans="22:22" x14ac:dyDescent="0.25">
      <c r="V58" s="38" t="s">
        <v>314</v>
      </c>
    </row>
    <row r="59" spans="22:22" x14ac:dyDescent="0.25">
      <c r="V59" s="38" t="s">
        <v>315</v>
      </c>
    </row>
    <row r="60" spans="22:22" x14ac:dyDescent="0.25">
      <c r="V60" s="38" t="s">
        <v>316</v>
      </c>
    </row>
    <row r="61" spans="22:22" x14ac:dyDescent="0.25">
      <c r="V61" s="38" t="s">
        <v>317</v>
      </c>
    </row>
    <row r="62" spans="22:22" x14ac:dyDescent="0.25">
      <c r="V62" s="38" t="s">
        <v>318</v>
      </c>
    </row>
    <row r="63" spans="22:22" x14ac:dyDescent="0.25">
      <c r="V63" s="38" t="s">
        <v>319</v>
      </c>
    </row>
    <row r="64" spans="22:22" x14ac:dyDescent="0.25">
      <c r="V64" s="38" t="s">
        <v>320</v>
      </c>
    </row>
    <row r="65" spans="22:22" x14ac:dyDescent="0.25">
      <c r="V65" s="38" t="s">
        <v>321</v>
      </c>
    </row>
    <row r="66" spans="22:22" x14ac:dyDescent="0.25">
      <c r="V66" s="38" t="s">
        <v>322</v>
      </c>
    </row>
    <row r="67" spans="22:22" x14ac:dyDescent="0.25">
      <c r="V67" s="38" t="s">
        <v>323</v>
      </c>
    </row>
    <row r="68" spans="22:22" x14ac:dyDescent="0.25">
      <c r="V68" s="38" t="s">
        <v>324</v>
      </c>
    </row>
    <row r="69" spans="22:22" x14ac:dyDescent="0.25">
      <c r="V69" s="38" t="s">
        <v>325</v>
      </c>
    </row>
    <row r="70" spans="22:22" x14ac:dyDescent="0.25">
      <c r="V70" s="38" t="s">
        <v>326</v>
      </c>
    </row>
    <row r="71" spans="22:22" x14ac:dyDescent="0.25">
      <c r="V71" s="38" t="s">
        <v>327</v>
      </c>
    </row>
    <row r="72" spans="22:22" x14ac:dyDescent="0.25">
      <c r="V72" s="38" t="s">
        <v>328</v>
      </c>
    </row>
    <row r="73" spans="22:22" x14ac:dyDescent="0.25">
      <c r="V73" s="38" t="s">
        <v>329</v>
      </c>
    </row>
    <row r="74" spans="22:22" x14ac:dyDescent="0.25">
      <c r="V74" s="38" t="s">
        <v>330</v>
      </c>
    </row>
    <row r="75" spans="22:22" x14ac:dyDescent="0.25">
      <c r="V75" s="38" t="s">
        <v>331</v>
      </c>
    </row>
    <row r="76" spans="22:22" x14ac:dyDescent="0.25">
      <c r="V76" s="38" t="s">
        <v>332</v>
      </c>
    </row>
    <row r="77" spans="22:22" x14ac:dyDescent="0.25">
      <c r="V77" s="38" t="s">
        <v>333</v>
      </c>
    </row>
    <row r="78" spans="22:22" x14ac:dyDescent="0.25">
      <c r="V78" s="38" t="s">
        <v>334</v>
      </c>
    </row>
    <row r="79" spans="22:22" x14ac:dyDescent="0.25">
      <c r="V79" s="38" t="s">
        <v>335</v>
      </c>
    </row>
    <row r="80" spans="22:22" x14ac:dyDescent="0.25">
      <c r="V80" s="38" t="s">
        <v>336</v>
      </c>
    </row>
    <row r="81" spans="22:22" x14ac:dyDescent="0.25">
      <c r="V81" s="38" t="s">
        <v>337</v>
      </c>
    </row>
    <row r="82" spans="22:22" x14ac:dyDescent="0.25">
      <c r="V82" s="38" t="s">
        <v>338</v>
      </c>
    </row>
    <row r="83" spans="22:22" x14ac:dyDescent="0.25">
      <c r="V83" s="38" t="s">
        <v>339</v>
      </c>
    </row>
    <row r="84" spans="22:22" x14ac:dyDescent="0.25">
      <c r="V84" s="38" t="s">
        <v>340</v>
      </c>
    </row>
    <row r="85" spans="22:22" x14ac:dyDescent="0.25">
      <c r="V85" s="38" t="s">
        <v>341</v>
      </c>
    </row>
    <row r="86" spans="22:22" x14ac:dyDescent="0.25">
      <c r="V86" s="38" t="s">
        <v>342</v>
      </c>
    </row>
    <row r="87" spans="22:22" x14ac:dyDescent="0.25">
      <c r="V87" s="38" t="s">
        <v>343</v>
      </c>
    </row>
    <row r="88" spans="22:22" x14ac:dyDescent="0.25">
      <c r="V88" s="38" t="s">
        <v>344</v>
      </c>
    </row>
    <row r="89" spans="22:22" x14ac:dyDescent="0.25">
      <c r="V89" s="38" t="s">
        <v>209</v>
      </c>
    </row>
    <row r="90" spans="22:22" x14ac:dyDescent="0.25">
      <c r="V90" s="38" t="s">
        <v>345</v>
      </c>
    </row>
    <row r="91" spans="22:22" x14ac:dyDescent="0.25">
      <c r="V91" s="38" t="s">
        <v>210</v>
      </c>
    </row>
    <row r="92" spans="22:22" x14ac:dyDescent="0.25">
      <c r="V92" s="38" t="s">
        <v>346</v>
      </c>
    </row>
    <row r="93" spans="22:22" x14ac:dyDescent="0.25">
      <c r="V93" s="38" t="s">
        <v>347</v>
      </c>
    </row>
    <row r="94" spans="22:22" x14ac:dyDescent="0.25">
      <c r="V94" s="38" t="s">
        <v>273</v>
      </c>
    </row>
    <row r="95" spans="22:22" x14ac:dyDescent="0.25">
      <c r="V95" s="38" t="s">
        <v>348</v>
      </c>
    </row>
    <row r="96" spans="22:22" x14ac:dyDescent="0.25">
      <c r="V96" s="38" t="s">
        <v>349</v>
      </c>
    </row>
    <row r="97" spans="22:22" x14ac:dyDescent="0.25">
      <c r="V97" s="38" t="s">
        <v>237</v>
      </c>
    </row>
    <row r="98" spans="22:22" x14ac:dyDescent="0.25">
      <c r="V98" s="38" t="s">
        <v>350</v>
      </c>
    </row>
    <row r="99" spans="22:22" x14ac:dyDescent="0.25">
      <c r="V99" s="38" t="s">
        <v>351</v>
      </c>
    </row>
    <row r="100" spans="22:22" x14ac:dyDescent="0.25">
      <c r="V100" s="38" t="s">
        <v>352</v>
      </c>
    </row>
    <row r="101" spans="22:22" x14ac:dyDescent="0.25">
      <c r="V101" s="38" t="s">
        <v>353</v>
      </c>
    </row>
    <row r="102" spans="22:22" x14ac:dyDescent="0.25">
      <c r="V102" s="38" t="s">
        <v>354</v>
      </c>
    </row>
    <row r="103" spans="22:22" x14ac:dyDescent="0.25">
      <c r="V103" s="38" t="s">
        <v>355</v>
      </c>
    </row>
    <row r="104" spans="22:22" x14ac:dyDescent="0.25">
      <c r="V104" s="38" t="s">
        <v>356</v>
      </c>
    </row>
    <row r="105" spans="22:22" x14ac:dyDescent="0.25">
      <c r="V105" s="38" t="s">
        <v>357</v>
      </c>
    </row>
    <row r="106" spans="22:22" x14ac:dyDescent="0.25">
      <c r="V106" s="38" t="s">
        <v>358</v>
      </c>
    </row>
    <row r="107" spans="22:22" x14ac:dyDescent="0.25">
      <c r="V107" s="38" t="s">
        <v>359</v>
      </c>
    </row>
    <row r="108" spans="22:22" x14ac:dyDescent="0.25">
      <c r="V108" s="38" t="s">
        <v>360</v>
      </c>
    </row>
    <row r="109" spans="22:22" x14ac:dyDescent="0.25">
      <c r="V109" s="38" t="s">
        <v>361</v>
      </c>
    </row>
    <row r="110" spans="22:22" x14ac:dyDescent="0.25">
      <c r="V110" s="38" t="s">
        <v>362</v>
      </c>
    </row>
    <row r="111" spans="22:22" x14ac:dyDescent="0.25">
      <c r="V111" s="38" t="s">
        <v>363</v>
      </c>
    </row>
    <row r="112" spans="22:22" x14ac:dyDescent="0.25">
      <c r="V112" s="38" t="s">
        <v>364</v>
      </c>
    </row>
    <row r="113" spans="22:22" x14ac:dyDescent="0.25">
      <c r="V113" s="38" t="s">
        <v>365</v>
      </c>
    </row>
    <row r="114" spans="22:22" x14ac:dyDescent="0.25">
      <c r="V114" s="38" t="s">
        <v>366</v>
      </c>
    </row>
    <row r="115" spans="22:22" x14ac:dyDescent="0.25">
      <c r="V115" s="38" t="s">
        <v>367</v>
      </c>
    </row>
    <row r="116" spans="22:22" x14ac:dyDescent="0.25">
      <c r="V116" s="38" t="s">
        <v>368</v>
      </c>
    </row>
    <row r="117" spans="22:22" x14ac:dyDescent="0.25">
      <c r="V117" s="38" t="s">
        <v>369</v>
      </c>
    </row>
    <row r="118" spans="22:22" x14ac:dyDescent="0.25">
      <c r="V118" s="38" t="s">
        <v>370</v>
      </c>
    </row>
    <row r="119" spans="22:22" x14ac:dyDescent="0.25">
      <c r="V119" s="38" t="s">
        <v>371</v>
      </c>
    </row>
    <row r="120" spans="22:22" x14ac:dyDescent="0.25">
      <c r="V120" s="38" t="s">
        <v>372</v>
      </c>
    </row>
    <row r="121" spans="22:22" x14ac:dyDescent="0.25">
      <c r="V121" s="38" t="s">
        <v>373</v>
      </c>
    </row>
    <row r="122" spans="22:22" x14ac:dyDescent="0.25">
      <c r="V122" s="38" t="s">
        <v>374</v>
      </c>
    </row>
    <row r="123" spans="22:22" x14ac:dyDescent="0.25">
      <c r="V123" s="38" t="s">
        <v>375</v>
      </c>
    </row>
    <row r="124" spans="22:22" x14ac:dyDescent="0.25">
      <c r="V124" s="38" t="s">
        <v>376</v>
      </c>
    </row>
    <row r="125" spans="22:22" x14ac:dyDescent="0.25">
      <c r="V125" s="38" t="s">
        <v>377</v>
      </c>
    </row>
    <row r="126" spans="22:22" x14ac:dyDescent="0.25">
      <c r="V126" s="38" t="s">
        <v>378</v>
      </c>
    </row>
    <row r="127" spans="22:22" x14ac:dyDescent="0.25">
      <c r="V127" s="38" t="s">
        <v>379</v>
      </c>
    </row>
    <row r="128" spans="22:22" x14ac:dyDescent="0.25">
      <c r="V128" s="38" t="s">
        <v>380</v>
      </c>
    </row>
    <row r="129" spans="22:22" x14ac:dyDescent="0.25">
      <c r="V129" s="38" t="s">
        <v>381</v>
      </c>
    </row>
    <row r="130" spans="22:22" x14ac:dyDescent="0.25">
      <c r="V130" s="38" t="s">
        <v>382</v>
      </c>
    </row>
    <row r="131" spans="22:22" x14ac:dyDescent="0.25">
      <c r="V131" s="38" t="s">
        <v>269</v>
      </c>
    </row>
    <row r="132" spans="22:22" x14ac:dyDescent="0.25">
      <c r="V132" s="38" t="s">
        <v>270</v>
      </c>
    </row>
    <row r="133" spans="22:22" x14ac:dyDescent="0.25">
      <c r="V133" s="38" t="s">
        <v>271</v>
      </c>
    </row>
    <row r="134" spans="22:22" x14ac:dyDescent="0.25">
      <c r="V134" s="38" t="s">
        <v>383</v>
      </c>
    </row>
    <row r="135" spans="22:22" x14ac:dyDescent="0.25">
      <c r="V135" s="38" t="s">
        <v>322</v>
      </c>
    </row>
    <row r="136" spans="22:22" x14ac:dyDescent="0.25">
      <c r="V136" s="38" t="s">
        <v>384</v>
      </c>
    </row>
    <row r="137" spans="22:22" x14ac:dyDescent="0.25">
      <c r="V137" s="38" t="s">
        <v>385</v>
      </c>
    </row>
    <row r="138" spans="22:22" x14ac:dyDescent="0.25">
      <c r="V138" s="38" t="s">
        <v>386</v>
      </c>
    </row>
    <row r="139" spans="22:22" x14ac:dyDescent="0.25">
      <c r="V139" s="38" t="s">
        <v>387</v>
      </c>
    </row>
    <row r="140" spans="22:22" x14ac:dyDescent="0.25">
      <c r="V140" s="38" t="s">
        <v>388</v>
      </c>
    </row>
    <row r="141" spans="22:22" x14ac:dyDescent="0.25">
      <c r="V141" s="38" t="s">
        <v>389</v>
      </c>
    </row>
    <row r="142" spans="22:22" x14ac:dyDescent="0.25">
      <c r="V142" s="38" t="s">
        <v>390</v>
      </c>
    </row>
    <row r="143" spans="22:22" x14ac:dyDescent="0.25">
      <c r="V143" s="38" t="s">
        <v>391</v>
      </c>
    </row>
    <row r="144" spans="22:22" x14ac:dyDescent="0.25">
      <c r="V144" s="38" t="s">
        <v>267</v>
      </c>
    </row>
    <row r="145" spans="22:22" x14ac:dyDescent="0.25">
      <c r="V145" s="38" t="s">
        <v>392</v>
      </c>
    </row>
    <row r="146" spans="22:22" x14ac:dyDescent="0.25">
      <c r="V146" s="38" t="s">
        <v>268</v>
      </c>
    </row>
    <row r="147" spans="22:22" x14ac:dyDescent="0.25">
      <c r="V147" s="38" t="s">
        <v>393</v>
      </c>
    </row>
    <row r="148" spans="22:22" x14ac:dyDescent="0.25">
      <c r="V148" s="38" t="s">
        <v>394</v>
      </c>
    </row>
    <row r="149" spans="22:22" x14ac:dyDescent="0.25">
      <c r="V149" s="38" t="s">
        <v>395</v>
      </c>
    </row>
    <row r="150" spans="22:22" x14ac:dyDescent="0.25">
      <c r="V150" s="38" t="s">
        <v>396</v>
      </c>
    </row>
    <row r="151" spans="22:22" x14ac:dyDescent="0.25">
      <c r="V151" s="38" t="s">
        <v>397</v>
      </c>
    </row>
    <row r="152" spans="22:22" x14ac:dyDescent="0.25">
      <c r="V152" s="38" t="s">
        <v>398</v>
      </c>
    </row>
    <row r="153" spans="22:22" x14ac:dyDescent="0.25">
      <c r="V153" s="38" t="s">
        <v>399</v>
      </c>
    </row>
    <row r="154" spans="22:22" x14ac:dyDescent="0.25">
      <c r="V154" s="38" t="s">
        <v>400</v>
      </c>
    </row>
    <row r="155" spans="22:22" x14ac:dyDescent="0.25">
      <c r="V155" s="38" t="s">
        <v>401</v>
      </c>
    </row>
    <row r="156" spans="22:22" x14ac:dyDescent="0.25">
      <c r="V156" s="38" t="s">
        <v>402</v>
      </c>
    </row>
    <row r="157" spans="22:22" x14ac:dyDescent="0.25">
      <c r="V157" s="38" t="s">
        <v>403</v>
      </c>
    </row>
    <row r="158" spans="22:22" x14ac:dyDescent="0.25">
      <c r="V158" s="38" t="s">
        <v>404</v>
      </c>
    </row>
    <row r="159" spans="22:22" x14ac:dyDescent="0.25">
      <c r="V159" s="38" t="s">
        <v>405</v>
      </c>
    </row>
    <row r="160" spans="22:22" x14ac:dyDescent="0.25">
      <c r="V160" s="38" t="s">
        <v>307</v>
      </c>
    </row>
    <row r="161" spans="22:22" x14ac:dyDescent="0.25">
      <c r="V161" s="38" t="s">
        <v>406</v>
      </c>
    </row>
    <row r="162" spans="22:22" x14ac:dyDescent="0.25">
      <c r="V162" s="38" t="s">
        <v>407</v>
      </c>
    </row>
    <row r="163" spans="22:22" x14ac:dyDescent="0.25">
      <c r="V163" s="38" t="s">
        <v>408</v>
      </c>
    </row>
    <row r="164" spans="22:22" x14ac:dyDescent="0.25">
      <c r="V164" s="38" t="s">
        <v>409</v>
      </c>
    </row>
    <row r="165" spans="22:22" x14ac:dyDescent="0.25">
      <c r="V165" s="38" t="s">
        <v>410</v>
      </c>
    </row>
    <row r="166" spans="22:22" x14ac:dyDescent="0.25">
      <c r="V166" s="38" t="s">
        <v>411</v>
      </c>
    </row>
    <row r="167" spans="22:22" x14ac:dyDescent="0.25">
      <c r="V167" s="38" t="s">
        <v>412</v>
      </c>
    </row>
    <row r="168" spans="22:22" x14ac:dyDescent="0.25">
      <c r="V168" s="38" t="s">
        <v>208</v>
      </c>
    </row>
    <row r="169" spans="22:22" x14ac:dyDescent="0.25">
      <c r="V169" s="38" t="s">
        <v>413</v>
      </c>
    </row>
    <row r="170" spans="22:22" x14ac:dyDescent="0.25">
      <c r="V170" s="38" t="s">
        <v>414</v>
      </c>
    </row>
    <row r="171" spans="22:22" x14ac:dyDescent="0.25">
      <c r="V171" s="38" t="s">
        <v>415</v>
      </c>
    </row>
    <row r="172" spans="22:22" x14ac:dyDescent="0.25">
      <c r="V172" s="38" t="s">
        <v>416</v>
      </c>
    </row>
    <row r="173" spans="22:22" x14ac:dyDescent="0.25">
      <c r="V173" s="38" t="s">
        <v>417</v>
      </c>
    </row>
    <row r="174" spans="22:22" x14ac:dyDescent="0.25">
      <c r="V174" s="38" t="s">
        <v>418</v>
      </c>
    </row>
    <row r="175" spans="22:22" x14ac:dyDescent="0.25">
      <c r="V175" s="38" t="s">
        <v>419</v>
      </c>
    </row>
    <row r="176" spans="22:22" x14ac:dyDescent="0.25">
      <c r="V176" s="38" t="s">
        <v>420</v>
      </c>
    </row>
    <row r="177" spans="22:22" x14ac:dyDescent="0.25">
      <c r="V177" s="38" t="s">
        <v>421</v>
      </c>
    </row>
    <row r="178" spans="22:22" x14ac:dyDescent="0.25">
      <c r="V178" s="38" t="s">
        <v>422</v>
      </c>
    </row>
    <row r="179" spans="22:22" x14ac:dyDescent="0.25">
      <c r="V179" s="38" t="s">
        <v>423</v>
      </c>
    </row>
    <row r="180" spans="22:22" x14ac:dyDescent="0.25">
      <c r="V180" s="38" t="s">
        <v>424</v>
      </c>
    </row>
    <row r="181" spans="22:22" x14ac:dyDescent="0.25">
      <c r="V181" s="38" t="s">
        <v>425</v>
      </c>
    </row>
    <row r="182" spans="22:22" x14ac:dyDescent="0.25">
      <c r="V182" s="38" t="s">
        <v>426</v>
      </c>
    </row>
    <row r="183" spans="22:22" x14ac:dyDescent="0.25">
      <c r="V183" s="38" t="s">
        <v>427</v>
      </c>
    </row>
    <row r="184" spans="22:22" x14ac:dyDescent="0.25">
      <c r="V184" s="38" t="s">
        <v>272</v>
      </c>
    </row>
    <row r="185" spans="22:22" x14ac:dyDescent="0.25">
      <c r="V185" s="38" t="s">
        <v>428</v>
      </c>
    </row>
    <row r="186" spans="22:22" x14ac:dyDescent="0.25">
      <c r="V186" s="38" t="s">
        <v>429</v>
      </c>
    </row>
    <row r="187" spans="22:22" x14ac:dyDescent="0.25">
      <c r="V187" s="38" t="s">
        <v>430</v>
      </c>
    </row>
    <row r="188" spans="22:22" x14ac:dyDescent="0.25">
      <c r="V188" s="38" t="s">
        <v>431</v>
      </c>
    </row>
    <row r="189" spans="22:22" x14ac:dyDescent="0.25">
      <c r="V189" s="38" t="s">
        <v>432</v>
      </c>
    </row>
    <row r="190" spans="22:22" x14ac:dyDescent="0.25">
      <c r="V190" s="38" t="s">
        <v>433</v>
      </c>
    </row>
    <row r="191" spans="22:22" x14ac:dyDescent="0.25">
      <c r="V191" s="38" t="s">
        <v>434</v>
      </c>
    </row>
    <row r="192" spans="22:22" x14ac:dyDescent="0.25">
      <c r="V192" s="38" t="s">
        <v>236</v>
      </c>
    </row>
    <row r="193" spans="22:22" x14ac:dyDescent="0.25">
      <c r="V193" s="38" t="s">
        <v>435</v>
      </c>
    </row>
    <row r="194" spans="22:22" x14ac:dyDescent="0.25">
      <c r="V194" s="38" t="s">
        <v>436</v>
      </c>
    </row>
    <row r="195" spans="22:22" x14ac:dyDescent="0.25">
      <c r="V195" s="38" t="s">
        <v>437</v>
      </c>
    </row>
    <row r="196" spans="22:22" x14ac:dyDescent="0.25">
      <c r="V196" s="38" t="s">
        <v>438</v>
      </c>
    </row>
    <row r="197" spans="22:22" x14ac:dyDescent="0.25">
      <c r="V197" s="38" t="s">
        <v>439</v>
      </c>
    </row>
    <row r="198" spans="22:22" x14ac:dyDescent="0.25">
      <c r="V198" s="38" t="s">
        <v>440</v>
      </c>
    </row>
    <row r="199" spans="22:22" x14ac:dyDescent="0.25">
      <c r="V199" s="38" t="s">
        <v>441</v>
      </c>
    </row>
    <row r="200" spans="22:22" x14ac:dyDescent="0.25">
      <c r="V200" s="38" t="s">
        <v>442</v>
      </c>
    </row>
    <row r="201" spans="22:22" x14ac:dyDescent="0.25">
      <c r="V201" s="38" t="s">
        <v>443</v>
      </c>
    </row>
    <row r="202" spans="22:22" x14ac:dyDescent="0.25">
      <c r="V202" s="38" t="s">
        <v>444</v>
      </c>
    </row>
    <row r="203" spans="22:22" x14ac:dyDescent="0.25">
      <c r="V203" s="38" t="s">
        <v>445</v>
      </c>
    </row>
    <row r="204" spans="22:22" x14ac:dyDescent="0.25">
      <c r="V204" s="38" t="s">
        <v>446</v>
      </c>
    </row>
    <row r="205" spans="22:22" x14ac:dyDescent="0.25">
      <c r="V205" s="38" t="s">
        <v>447</v>
      </c>
    </row>
    <row r="206" spans="22:22" x14ac:dyDescent="0.25">
      <c r="V206" s="38" t="s">
        <v>448</v>
      </c>
    </row>
    <row r="207" spans="22:22" x14ac:dyDescent="0.25">
      <c r="V207" s="38" t="s">
        <v>449</v>
      </c>
    </row>
    <row r="208" spans="22:22" x14ac:dyDescent="0.25">
      <c r="V208" s="38" t="s">
        <v>450</v>
      </c>
    </row>
    <row r="209" spans="22:22" x14ac:dyDescent="0.25">
      <c r="V209" s="38" t="s">
        <v>451</v>
      </c>
    </row>
    <row r="210" spans="22:22" x14ac:dyDescent="0.25">
      <c r="V210" s="38" t="s">
        <v>452</v>
      </c>
    </row>
    <row r="211" spans="22:22" x14ac:dyDescent="0.25">
      <c r="V211" s="38" t="s">
        <v>453</v>
      </c>
    </row>
    <row r="212" spans="22:22" x14ac:dyDescent="0.25">
      <c r="V212" s="38" t="s">
        <v>454</v>
      </c>
    </row>
    <row r="213" spans="22:22" x14ac:dyDescent="0.25">
      <c r="V213" s="38" t="s">
        <v>455</v>
      </c>
    </row>
    <row r="214" spans="22:22" x14ac:dyDescent="0.25">
      <c r="V214" s="38" t="s">
        <v>456</v>
      </c>
    </row>
    <row r="215" spans="22:22" x14ac:dyDescent="0.25">
      <c r="V215" s="38" t="s">
        <v>457</v>
      </c>
    </row>
    <row r="216" spans="22:22" x14ac:dyDescent="0.25">
      <c r="V216" s="38" t="s">
        <v>458</v>
      </c>
    </row>
    <row r="217" spans="22:22" x14ac:dyDescent="0.25">
      <c r="V217" s="38" t="s">
        <v>459</v>
      </c>
    </row>
    <row r="218" spans="22:22" x14ac:dyDescent="0.25">
      <c r="V218" s="38" t="s">
        <v>460</v>
      </c>
    </row>
    <row r="219" spans="22:22" x14ac:dyDescent="0.25">
      <c r="V219" s="38" t="s">
        <v>461</v>
      </c>
    </row>
    <row r="220" spans="22:22" x14ac:dyDescent="0.25">
      <c r="V220" s="38" t="s">
        <v>462</v>
      </c>
    </row>
    <row r="221" spans="22:22" x14ac:dyDescent="0.25">
      <c r="V221" s="38" t="s">
        <v>463</v>
      </c>
    </row>
    <row r="222" spans="22:22" x14ac:dyDescent="0.25">
      <c r="V222" s="38" t="s">
        <v>464</v>
      </c>
    </row>
    <row r="223" spans="22:22" x14ac:dyDescent="0.25">
      <c r="V223" s="38" t="s">
        <v>465</v>
      </c>
    </row>
    <row r="224" spans="22:22" x14ac:dyDescent="0.25">
      <c r="V224" s="38" t="s">
        <v>466</v>
      </c>
    </row>
    <row r="225" spans="22:22" x14ac:dyDescent="0.25">
      <c r="V225" s="38" t="s">
        <v>467</v>
      </c>
    </row>
    <row r="226" spans="22:22" x14ac:dyDescent="0.25">
      <c r="V226" s="38" t="s">
        <v>468</v>
      </c>
    </row>
    <row r="227" spans="22:22" x14ac:dyDescent="0.25">
      <c r="V227" s="38" t="s">
        <v>469</v>
      </c>
    </row>
    <row r="228" spans="22:22" x14ac:dyDescent="0.25">
      <c r="V228" s="38" t="s">
        <v>470</v>
      </c>
    </row>
    <row r="229" spans="22:22" x14ac:dyDescent="0.25">
      <c r="V229" s="38" t="s">
        <v>471</v>
      </c>
    </row>
    <row r="230" spans="22:22" x14ac:dyDescent="0.25">
      <c r="V230" s="38" t="s">
        <v>472</v>
      </c>
    </row>
    <row r="231" spans="22:22" x14ac:dyDescent="0.25">
      <c r="V231" s="38" t="s">
        <v>473</v>
      </c>
    </row>
    <row r="232" spans="22:22" x14ac:dyDescent="0.25">
      <c r="V232" s="38" t="s">
        <v>474</v>
      </c>
    </row>
    <row r="233" spans="22:22" x14ac:dyDescent="0.25">
      <c r="V233" s="38" t="s">
        <v>475</v>
      </c>
    </row>
    <row r="234" spans="22:22" x14ac:dyDescent="0.25">
      <c r="V234" s="38" t="s">
        <v>476</v>
      </c>
    </row>
    <row r="235" spans="22:22" x14ac:dyDescent="0.25">
      <c r="V235" s="38" t="s">
        <v>477</v>
      </c>
    </row>
    <row r="236" spans="22:22" x14ac:dyDescent="0.25">
      <c r="V236" s="38" t="s">
        <v>478</v>
      </c>
    </row>
    <row r="237" spans="22:22" x14ac:dyDescent="0.25">
      <c r="V237" s="38" t="s">
        <v>479</v>
      </c>
    </row>
    <row r="238" spans="22:22" x14ac:dyDescent="0.25">
      <c r="V238" s="38" t="s">
        <v>480</v>
      </c>
    </row>
    <row r="239" spans="22:22" x14ac:dyDescent="0.25">
      <c r="V239" s="38" t="s">
        <v>481</v>
      </c>
    </row>
    <row r="240" spans="22:22" x14ac:dyDescent="0.25">
      <c r="V240" s="38" t="s">
        <v>482</v>
      </c>
    </row>
    <row r="241" spans="22:22" x14ac:dyDescent="0.25">
      <c r="V241" s="38" t="s">
        <v>483</v>
      </c>
    </row>
    <row r="242" spans="22:22" x14ac:dyDescent="0.25">
      <c r="V242" s="38" t="s">
        <v>484</v>
      </c>
    </row>
    <row r="243" spans="22:22" x14ac:dyDescent="0.25">
      <c r="V243" s="38" t="s">
        <v>485</v>
      </c>
    </row>
    <row r="244" spans="22:22" x14ac:dyDescent="0.25">
      <c r="V244" s="38" t="s">
        <v>486</v>
      </c>
    </row>
    <row r="245" spans="22:22" x14ac:dyDescent="0.25">
      <c r="V245" s="38" t="s">
        <v>487</v>
      </c>
    </row>
    <row r="246" spans="22:22" x14ac:dyDescent="0.25">
      <c r="V246" s="38" t="s">
        <v>488</v>
      </c>
    </row>
    <row r="247" spans="22:22" x14ac:dyDescent="0.25">
      <c r="V247" s="38" t="s">
        <v>489</v>
      </c>
    </row>
    <row r="248" spans="22:22" x14ac:dyDescent="0.25">
      <c r="V248" s="38" t="s">
        <v>490</v>
      </c>
    </row>
    <row r="249" spans="22:22" x14ac:dyDescent="0.25">
      <c r="V249" s="38" t="s">
        <v>491</v>
      </c>
    </row>
    <row r="250" spans="22:22" x14ac:dyDescent="0.25">
      <c r="V250" s="38" t="s">
        <v>492</v>
      </c>
    </row>
    <row r="251" spans="22:22" x14ac:dyDescent="0.25">
      <c r="V251" s="38" t="s">
        <v>303</v>
      </c>
    </row>
    <row r="252" spans="22:22" x14ac:dyDescent="0.25">
      <c r="V252" s="38" t="s">
        <v>493</v>
      </c>
    </row>
    <row r="253" spans="22:22" x14ac:dyDescent="0.25">
      <c r="V253" s="38" t="s">
        <v>494</v>
      </c>
    </row>
    <row r="254" spans="22:22" x14ac:dyDescent="0.25">
      <c r="V254" s="38" t="s">
        <v>495</v>
      </c>
    </row>
    <row r="255" spans="22:22" x14ac:dyDescent="0.25">
      <c r="V255" s="38" t="s">
        <v>496</v>
      </c>
    </row>
    <row r="256" spans="22:22" x14ac:dyDescent="0.25">
      <c r="V256" s="38" t="s">
        <v>497</v>
      </c>
    </row>
    <row r="257" spans="22:22" x14ac:dyDescent="0.25">
      <c r="V257" s="38" t="s">
        <v>498</v>
      </c>
    </row>
    <row r="258" spans="22:22" x14ac:dyDescent="0.25">
      <c r="V258" s="38" t="s">
        <v>499</v>
      </c>
    </row>
    <row r="259" spans="22:22" x14ac:dyDescent="0.25">
      <c r="V259" s="38" t="s">
        <v>500</v>
      </c>
    </row>
    <row r="260" spans="22:22" x14ac:dyDescent="0.25">
      <c r="V260" s="38" t="s">
        <v>501</v>
      </c>
    </row>
    <row r="261" spans="22:22" x14ac:dyDescent="0.25">
      <c r="V261" s="38" t="s">
        <v>502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6"/>
  <sheetViews>
    <sheetView topLeftCell="A73" workbookViewId="0">
      <selection activeCell="F102" sqref="F102"/>
    </sheetView>
  </sheetViews>
  <sheetFormatPr baseColWidth="10" defaultRowHeight="15" x14ac:dyDescent="0.25"/>
  <cols>
    <col min="1" max="1" width="20.5703125" customWidth="1"/>
    <col min="6" max="6" width="11.42578125" customWidth="1"/>
  </cols>
  <sheetData>
    <row r="2" spans="1:10" ht="17.25" customHeight="1" x14ac:dyDescent="0.3">
      <c r="A2" s="356" t="s">
        <v>734</v>
      </c>
      <c r="B2" s="356"/>
      <c r="C2" s="356"/>
      <c r="D2" s="356"/>
      <c r="E2" s="356"/>
      <c r="F2" s="356"/>
      <c r="G2" s="19"/>
      <c r="H2" s="19"/>
      <c r="I2" s="19"/>
      <c r="J2" s="19"/>
    </row>
    <row r="3" spans="1:10" x14ac:dyDescent="0.25">
      <c r="A3" t="s">
        <v>175</v>
      </c>
    </row>
    <row r="20" spans="1:8" ht="17.25" customHeight="1" x14ac:dyDescent="0.3">
      <c r="A20" s="356" t="s">
        <v>735</v>
      </c>
      <c r="B20" s="356"/>
      <c r="C20" s="356"/>
      <c r="D20" s="356"/>
      <c r="E20" s="356"/>
      <c r="F20" s="356"/>
      <c r="G20" s="19"/>
      <c r="H20" s="19"/>
    </row>
    <row r="21" spans="1:8" x14ac:dyDescent="0.25">
      <c r="A21" t="s">
        <v>180</v>
      </c>
    </row>
    <row r="22" spans="1:8" s="49" customFormat="1" x14ac:dyDescent="0.25"/>
    <row r="35" spans="1:6" s="73" customFormat="1" x14ac:dyDescent="0.25"/>
    <row r="36" spans="1:6" s="73" customFormat="1" x14ac:dyDescent="0.25"/>
    <row r="37" spans="1:6" s="73" customFormat="1" x14ac:dyDescent="0.25"/>
    <row r="38" spans="1:6" s="73" customFormat="1" ht="33.75" customHeight="1" x14ac:dyDescent="0.25">
      <c r="A38" s="444" t="s">
        <v>243</v>
      </c>
      <c r="B38" s="444"/>
      <c r="C38" s="444"/>
      <c r="D38" s="444"/>
      <c r="E38" s="444"/>
      <c r="F38" s="444"/>
    </row>
    <row r="40" spans="1:6" ht="17.25" x14ac:dyDescent="0.3">
      <c r="A40" s="356" t="s">
        <v>736</v>
      </c>
      <c r="B40" s="356"/>
      <c r="C40" s="356"/>
      <c r="D40" s="356"/>
      <c r="E40" s="356"/>
      <c r="F40" s="356"/>
    </row>
    <row r="41" spans="1:6" x14ac:dyDescent="0.25">
      <c r="A41" t="s">
        <v>181</v>
      </c>
    </row>
    <row r="55" spans="1:8" ht="17.25" customHeight="1" x14ac:dyDescent="0.3">
      <c r="G55" s="19"/>
      <c r="H55" s="19"/>
    </row>
    <row r="56" spans="1:8" s="73" customFormat="1" ht="17.25" customHeight="1" x14ac:dyDescent="0.3">
      <c r="G56" s="62"/>
      <c r="H56" s="62"/>
    </row>
    <row r="57" spans="1:8" s="73" customFormat="1" ht="29.25" customHeight="1" x14ac:dyDescent="0.3">
      <c r="A57" s="444" t="s">
        <v>244</v>
      </c>
      <c r="B57" s="444"/>
      <c r="C57" s="444"/>
      <c r="D57" s="444"/>
      <c r="E57" s="444"/>
      <c r="F57" s="444"/>
      <c r="G57" s="444"/>
      <c r="H57" s="62"/>
    </row>
    <row r="59" spans="1:8" ht="17.25" x14ac:dyDescent="0.3">
      <c r="A59" s="356" t="s">
        <v>737</v>
      </c>
      <c r="B59" s="356"/>
      <c r="C59" s="356"/>
      <c r="D59" s="356"/>
      <c r="E59" s="356"/>
      <c r="F59" s="356"/>
    </row>
    <row r="60" spans="1:8" x14ac:dyDescent="0.25">
      <c r="A60" t="s">
        <v>182</v>
      </c>
    </row>
    <row r="74" spans="1:8" ht="17.25" customHeight="1" x14ac:dyDescent="0.3">
      <c r="G74" s="19"/>
      <c r="H74" s="19"/>
    </row>
    <row r="75" spans="1:8" s="73" customFormat="1" ht="17.25" customHeight="1" x14ac:dyDescent="0.3">
      <c r="G75" s="62"/>
      <c r="H75" s="62"/>
    </row>
    <row r="76" spans="1:8" s="73" customFormat="1" ht="17.25" customHeight="1" x14ac:dyDescent="0.3">
      <c r="G76" s="62"/>
      <c r="H76" s="62"/>
    </row>
    <row r="77" spans="1:8" s="73" customFormat="1" ht="33" customHeight="1" x14ac:dyDescent="0.3">
      <c r="A77" s="444" t="s">
        <v>245</v>
      </c>
      <c r="B77" s="444"/>
      <c r="C77" s="444"/>
      <c r="D77" s="444"/>
      <c r="E77" s="444"/>
      <c r="F77" s="444"/>
      <c r="G77" s="444"/>
      <c r="H77" s="62"/>
    </row>
    <row r="78" spans="1:8" ht="17.25" x14ac:dyDescent="0.3">
      <c r="A78" s="356" t="s">
        <v>738</v>
      </c>
      <c r="B78" s="356"/>
      <c r="C78" s="356"/>
      <c r="D78" s="356"/>
      <c r="E78" s="356"/>
      <c r="F78" s="356"/>
    </row>
    <row r="79" spans="1:8" x14ac:dyDescent="0.25">
      <c r="A79" s="49" t="s">
        <v>183</v>
      </c>
      <c r="B79" s="49"/>
      <c r="C79" s="49"/>
      <c r="D79" s="49"/>
      <c r="E79" s="49"/>
      <c r="F79" s="49"/>
    </row>
    <row r="97" spans="1:7" ht="44.25" customHeight="1" x14ac:dyDescent="0.25">
      <c r="A97" s="444" t="s">
        <v>246</v>
      </c>
      <c r="B97" s="444"/>
      <c r="C97" s="444"/>
      <c r="D97" s="444"/>
      <c r="E97" s="444"/>
      <c r="F97" s="444"/>
      <c r="G97" s="444"/>
    </row>
    <row r="101" spans="1:7" ht="17.25" x14ac:dyDescent="0.3">
      <c r="A101" s="356"/>
      <c r="B101" s="356"/>
      <c r="C101" s="356"/>
      <c r="D101" s="356"/>
      <c r="E101" s="356"/>
      <c r="F101" s="356"/>
    </row>
    <row r="116" spans="9:10" ht="17.25" customHeight="1" x14ac:dyDescent="0.3">
      <c r="I116" s="19"/>
      <c r="J116" s="19"/>
    </row>
  </sheetData>
  <mergeCells count="10">
    <mergeCell ref="A2:F2"/>
    <mergeCell ref="A20:F20"/>
    <mergeCell ref="A40:F40"/>
    <mergeCell ref="A59:F59"/>
    <mergeCell ref="A101:F101"/>
    <mergeCell ref="A78:F78"/>
    <mergeCell ref="A38:F38"/>
    <mergeCell ref="A57:G57"/>
    <mergeCell ref="A77:G77"/>
    <mergeCell ref="A97:G9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opLeftCell="A13" workbookViewId="0">
      <selection activeCell="A45" sqref="A45"/>
    </sheetView>
  </sheetViews>
  <sheetFormatPr baseColWidth="10" defaultRowHeight="15" x14ac:dyDescent="0.25"/>
  <cols>
    <col min="1" max="1" width="23" customWidth="1"/>
  </cols>
  <sheetData>
    <row r="2" spans="1:11" ht="17.25" customHeight="1" x14ac:dyDescent="0.3">
      <c r="A2" s="356" t="s">
        <v>739</v>
      </c>
      <c r="B2" s="356"/>
      <c r="C2" s="356"/>
      <c r="D2" s="356"/>
      <c r="E2" s="356"/>
      <c r="F2" s="356"/>
      <c r="G2" s="39"/>
      <c r="H2" s="39"/>
      <c r="I2" s="39"/>
      <c r="J2" s="39"/>
      <c r="K2" s="39"/>
    </row>
    <row r="3" spans="1:11" x14ac:dyDescent="0.25">
      <c r="A3" t="s">
        <v>196</v>
      </c>
    </row>
    <row r="4" spans="1:11" x14ac:dyDescent="0.25">
      <c r="A4" s="2" t="s">
        <v>216</v>
      </c>
      <c r="H4" s="49"/>
      <c r="I4" s="56"/>
    </row>
    <row r="5" spans="1:11" x14ac:dyDescent="0.25">
      <c r="A5" s="99" t="s">
        <v>533</v>
      </c>
      <c r="B5" s="99" t="s">
        <v>534</v>
      </c>
      <c r="C5" s="99" t="s">
        <v>146</v>
      </c>
    </row>
    <row r="6" spans="1:11" x14ac:dyDescent="0.25">
      <c r="A6" s="153" t="s">
        <v>749</v>
      </c>
      <c r="B6" s="170">
        <v>2</v>
      </c>
      <c r="C6" s="221">
        <v>0.66669999999999996</v>
      </c>
    </row>
    <row r="7" spans="1:11" ht="15.75" thickBot="1" x14ac:dyDescent="0.3">
      <c r="A7" s="153" t="s">
        <v>535</v>
      </c>
      <c r="B7" s="170">
        <v>1</v>
      </c>
      <c r="C7" s="221">
        <v>0.33329999999999999</v>
      </c>
      <c r="H7" s="25"/>
    </row>
    <row r="8" spans="1:11" ht="17.25" x14ac:dyDescent="0.3">
      <c r="A8" s="101"/>
      <c r="B8" s="102"/>
      <c r="C8" s="103"/>
      <c r="D8" s="62"/>
    </row>
    <row r="9" spans="1:11" ht="18" thickBot="1" x14ac:dyDescent="0.35">
      <c r="C9" s="73"/>
      <c r="I9" s="30"/>
      <c r="J9" s="39"/>
    </row>
    <row r="10" spans="1:11" ht="17.25" customHeight="1" thickBot="1" x14ac:dyDescent="0.35">
      <c r="A10" s="356" t="s">
        <v>740</v>
      </c>
      <c r="B10" s="356"/>
      <c r="C10" s="356"/>
      <c r="D10" s="356"/>
      <c r="E10" s="356"/>
      <c r="F10" s="356"/>
      <c r="H10" s="39"/>
      <c r="I10" s="31"/>
      <c r="K10" s="39"/>
    </row>
    <row r="11" spans="1:11" ht="15.75" thickBot="1" x14ac:dyDescent="0.3">
      <c r="A11" s="73" t="s">
        <v>751</v>
      </c>
      <c r="B11" s="73"/>
      <c r="I11" s="30"/>
    </row>
    <row r="12" spans="1:11" ht="15.75" thickBot="1" x14ac:dyDescent="0.3">
      <c r="A12" s="207" t="s">
        <v>533</v>
      </c>
      <c r="B12" s="207" t="s">
        <v>534</v>
      </c>
      <c r="C12" s="207" t="s">
        <v>146</v>
      </c>
      <c r="I12" s="31"/>
    </row>
    <row r="13" spans="1:11" x14ac:dyDescent="0.25">
      <c r="A13" s="153" t="s">
        <v>742</v>
      </c>
      <c r="B13" s="170">
        <v>353</v>
      </c>
      <c r="C13" s="170">
        <v>0.32</v>
      </c>
    </row>
    <row r="14" spans="1:11" ht="17.25" x14ac:dyDescent="0.3">
      <c r="A14" s="153" t="s">
        <v>33</v>
      </c>
      <c r="B14" s="170">
        <v>306</v>
      </c>
      <c r="C14" s="170">
        <v>0.27</v>
      </c>
      <c r="I14" s="39"/>
    </row>
    <row r="15" spans="1:11" ht="24.75" x14ac:dyDescent="0.25">
      <c r="A15" s="153" t="s">
        <v>743</v>
      </c>
      <c r="B15" s="170">
        <v>229</v>
      </c>
      <c r="C15" s="170">
        <v>0.21</v>
      </c>
    </row>
    <row r="16" spans="1:11" x14ac:dyDescent="0.25">
      <c r="A16" s="153" t="s">
        <v>536</v>
      </c>
      <c r="B16" s="170">
        <v>128</v>
      </c>
      <c r="C16" s="170">
        <v>0.12</v>
      </c>
    </row>
    <row r="17" spans="1:10" x14ac:dyDescent="0.25">
      <c r="A17" s="153" t="s">
        <v>744</v>
      </c>
      <c r="B17" s="170">
        <v>50</v>
      </c>
      <c r="C17" s="170">
        <v>0.04</v>
      </c>
      <c r="H17" s="57"/>
      <c r="I17" s="57"/>
    </row>
    <row r="18" spans="1:10" ht="15.75" thickBot="1" x14ac:dyDescent="0.3">
      <c r="A18" s="153" t="s">
        <v>745</v>
      </c>
      <c r="B18" s="170">
        <v>30</v>
      </c>
      <c r="C18" s="170">
        <v>0.03</v>
      </c>
      <c r="G18" s="18"/>
      <c r="H18" s="77"/>
      <c r="I18" s="77"/>
    </row>
    <row r="19" spans="1:10" ht="15.75" thickBot="1" x14ac:dyDescent="0.3">
      <c r="A19" s="153" t="s">
        <v>746</v>
      </c>
      <c r="B19" s="170">
        <v>6</v>
      </c>
      <c r="C19" s="170">
        <v>0.01</v>
      </c>
      <c r="H19" s="37"/>
    </row>
    <row r="20" spans="1:10" ht="15.75" thickBot="1" x14ac:dyDescent="0.3">
      <c r="A20" s="153" t="s">
        <v>747</v>
      </c>
      <c r="B20" s="170">
        <v>5</v>
      </c>
      <c r="C20" s="170">
        <v>0</v>
      </c>
      <c r="H20" s="25"/>
    </row>
    <row r="21" spans="1:10" ht="18" thickBot="1" x14ac:dyDescent="0.35">
      <c r="A21" s="153" t="s">
        <v>748</v>
      </c>
      <c r="B21" s="170">
        <v>3</v>
      </c>
      <c r="C21" s="170">
        <v>0</v>
      </c>
      <c r="G21" s="39"/>
      <c r="H21" s="25"/>
    </row>
    <row r="22" spans="1:10" x14ac:dyDescent="0.25">
      <c r="A22" s="153" t="s">
        <v>749</v>
      </c>
      <c r="B22" s="170">
        <v>2</v>
      </c>
      <c r="C22" s="170">
        <v>0</v>
      </c>
      <c r="D22" s="57"/>
    </row>
    <row r="23" spans="1:10" x14ac:dyDescent="0.25">
      <c r="A23" s="153" t="s">
        <v>750</v>
      </c>
      <c r="B23" s="170">
        <v>1</v>
      </c>
      <c r="C23" s="170">
        <v>0</v>
      </c>
      <c r="D23" s="77"/>
    </row>
    <row r="24" spans="1:10" s="73" customFormat="1" x14ac:dyDescent="0.25">
      <c r="A24" s="207" t="s">
        <v>5</v>
      </c>
      <c r="B24" s="208">
        <v>1113</v>
      </c>
      <c r="C24" s="210">
        <v>1</v>
      </c>
      <c r="D24" s="77"/>
    </row>
    <row r="25" spans="1:10" s="73" customFormat="1" x14ac:dyDescent="0.25">
      <c r="C25" s="77"/>
      <c r="D25" s="77"/>
    </row>
    <row r="26" spans="1:10" s="57" customFormat="1" x14ac:dyDescent="0.25">
      <c r="C26"/>
      <c r="D26"/>
      <c r="H26"/>
    </row>
    <row r="27" spans="1:10" s="57" customFormat="1" ht="17.25" x14ac:dyDescent="0.3">
      <c r="A27" s="77" t="s">
        <v>274</v>
      </c>
      <c r="B27" s="77"/>
      <c r="C27" s="62"/>
      <c r="D27" s="62"/>
      <c r="E27" s="77"/>
      <c r="F27" s="77"/>
      <c r="G27" s="77"/>
      <c r="H27"/>
    </row>
    <row r="28" spans="1:10" ht="18" thickBot="1" x14ac:dyDescent="0.35">
      <c r="C28" s="73"/>
      <c r="H28" s="30"/>
      <c r="I28" s="39"/>
    </row>
    <row r="29" spans="1:10" ht="17.25" customHeight="1" x14ac:dyDescent="0.3">
      <c r="A29" s="356" t="s">
        <v>741</v>
      </c>
      <c r="B29" s="356"/>
      <c r="C29" s="356"/>
      <c r="D29" s="356"/>
      <c r="E29" s="356"/>
      <c r="F29" s="356"/>
      <c r="G29" s="356"/>
      <c r="H29" s="446"/>
      <c r="J29" s="39"/>
    </row>
    <row r="30" spans="1:10" ht="15.75" thickBot="1" x14ac:dyDescent="0.3">
      <c r="A30" s="73" t="s">
        <v>752</v>
      </c>
      <c r="B30" s="73"/>
      <c r="H30" s="30"/>
    </row>
    <row r="31" spans="1:10" x14ac:dyDescent="0.25">
      <c r="A31" s="202" t="s">
        <v>533</v>
      </c>
      <c r="B31" s="202" t="s">
        <v>534</v>
      </c>
      <c r="C31" s="202" t="s">
        <v>146</v>
      </c>
    </row>
    <row r="32" spans="1:10" x14ac:dyDescent="0.25">
      <c r="A32" s="153" t="s">
        <v>745</v>
      </c>
      <c r="B32" s="169">
        <v>17427</v>
      </c>
      <c r="C32" s="221">
        <v>0.68020000000000003</v>
      </c>
    </row>
    <row r="33" spans="1:12" x14ac:dyDescent="0.25">
      <c r="A33" s="153" t="s">
        <v>753</v>
      </c>
      <c r="B33" s="169">
        <v>3391</v>
      </c>
      <c r="C33" s="221">
        <v>0.1323</v>
      </c>
    </row>
    <row r="34" spans="1:12" x14ac:dyDescent="0.25">
      <c r="A34" s="153" t="s">
        <v>754</v>
      </c>
      <c r="B34" s="169">
        <v>2517</v>
      </c>
      <c r="C34" s="221">
        <v>9.8199999999999996E-2</v>
      </c>
    </row>
    <row r="35" spans="1:12" x14ac:dyDescent="0.25">
      <c r="A35" s="153" t="s">
        <v>755</v>
      </c>
      <c r="B35" s="170">
        <v>658</v>
      </c>
      <c r="C35" s="221">
        <v>2.5700000000000001E-2</v>
      </c>
    </row>
    <row r="36" spans="1:12" x14ac:dyDescent="0.25">
      <c r="A36" s="153" t="s">
        <v>756</v>
      </c>
      <c r="B36" s="170">
        <v>450</v>
      </c>
      <c r="C36" s="221">
        <v>1.7600000000000001E-2</v>
      </c>
    </row>
    <row r="37" spans="1:12" x14ac:dyDescent="0.25">
      <c r="A37" s="153" t="s">
        <v>33</v>
      </c>
      <c r="B37" s="170">
        <v>410</v>
      </c>
      <c r="C37" s="221">
        <v>1.6E-2</v>
      </c>
    </row>
    <row r="38" spans="1:12" x14ac:dyDescent="0.25">
      <c r="A38" s="153" t="s">
        <v>757</v>
      </c>
      <c r="B38" s="170">
        <v>240</v>
      </c>
      <c r="C38" s="221">
        <v>9.4000000000000004E-3</v>
      </c>
      <c r="H38" s="77"/>
      <c r="I38" s="77"/>
    </row>
    <row r="39" spans="1:12" x14ac:dyDescent="0.25">
      <c r="A39" s="153" t="s">
        <v>748</v>
      </c>
      <c r="B39" s="170">
        <v>185</v>
      </c>
      <c r="C39" s="221">
        <v>7.1999999999999998E-3</v>
      </c>
    </row>
    <row r="40" spans="1:12" x14ac:dyDescent="0.25">
      <c r="A40" s="153" t="s">
        <v>536</v>
      </c>
      <c r="B40" s="170">
        <v>137</v>
      </c>
      <c r="C40" s="221">
        <v>5.3E-3</v>
      </c>
    </row>
    <row r="41" spans="1:12" x14ac:dyDescent="0.25">
      <c r="A41" s="153" t="s">
        <v>758</v>
      </c>
      <c r="B41" s="170">
        <v>93</v>
      </c>
      <c r="C41" s="221">
        <v>3.5999999999999999E-3</v>
      </c>
    </row>
    <row r="42" spans="1:12" ht="24.75" x14ac:dyDescent="0.25">
      <c r="A42" s="153" t="s">
        <v>743</v>
      </c>
      <c r="B42" s="170">
        <v>45</v>
      </c>
      <c r="C42" s="221">
        <v>1.8E-3</v>
      </c>
    </row>
    <row r="43" spans="1:12" x14ac:dyDescent="0.25">
      <c r="A43" s="153" t="s">
        <v>759</v>
      </c>
      <c r="B43" s="170">
        <v>45</v>
      </c>
      <c r="C43" s="221">
        <v>1.8E-3</v>
      </c>
      <c r="D43" s="77"/>
    </row>
    <row r="44" spans="1:12" x14ac:dyDescent="0.25">
      <c r="A44" s="153" t="s">
        <v>744</v>
      </c>
      <c r="B44" s="170">
        <v>24</v>
      </c>
      <c r="C44" s="221">
        <v>8.9999999999999998E-4</v>
      </c>
    </row>
    <row r="45" spans="1:12" s="73" customFormat="1" x14ac:dyDescent="0.25">
      <c r="A45" s="200" t="s">
        <v>5</v>
      </c>
      <c r="B45" s="208">
        <v>25622</v>
      </c>
      <c r="C45" s="210">
        <v>1</v>
      </c>
    </row>
    <row r="46" spans="1:12" s="73" customFormat="1" x14ac:dyDescent="0.25"/>
    <row r="47" spans="1:12" ht="15.95" customHeight="1" x14ac:dyDescent="0.25">
      <c r="A47" s="77" t="s">
        <v>217</v>
      </c>
      <c r="B47" s="77"/>
      <c r="E47" s="77"/>
      <c r="F47" s="77"/>
      <c r="G47" s="77"/>
      <c r="J47" s="77"/>
      <c r="K47" s="57"/>
      <c r="L47" s="57"/>
    </row>
  </sheetData>
  <mergeCells count="3">
    <mergeCell ref="A10:F10"/>
    <mergeCell ref="A29:H29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6"/>
  <sheetViews>
    <sheetView topLeftCell="A74" workbookViewId="0">
      <selection activeCell="K26" sqref="K26"/>
    </sheetView>
  </sheetViews>
  <sheetFormatPr baseColWidth="10" defaultRowHeight="15" x14ac:dyDescent="0.25"/>
  <cols>
    <col min="1" max="1" width="28.42578125" style="10" customWidth="1"/>
    <col min="2" max="16384" width="11.42578125" style="10"/>
  </cols>
  <sheetData>
    <row r="2" spans="1:9" ht="17.25" x14ac:dyDescent="0.3">
      <c r="A2" s="356" t="s">
        <v>156</v>
      </c>
      <c r="B2" s="356"/>
      <c r="C2" s="356"/>
      <c r="D2" s="356"/>
      <c r="E2" s="356"/>
      <c r="F2" s="356"/>
      <c r="G2" s="356"/>
      <c r="H2" s="356"/>
      <c r="I2" s="356"/>
    </row>
    <row r="3" spans="1:9" ht="15.75" thickBot="1" x14ac:dyDescent="0.3">
      <c r="A3" s="74" t="s">
        <v>779</v>
      </c>
    </row>
    <row r="4" spans="1:9" ht="15.75" thickBot="1" x14ac:dyDescent="0.3">
      <c r="A4" s="357" t="s">
        <v>1</v>
      </c>
      <c r="B4" s="359" t="s">
        <v>157</v>
      </c>
      <c r="C4" s="448"/>
      <c r="D4" s="360"/>
      <c r="E4" s="359" t="s">
        <v>158</v>
      </c>
      <c r="F4" s="448"/>
      <c r="G4" s="360"/>
      <c r="H4" s="359" t="s">
        <v>5</v>
      </c>
      <c r="I4" s="360"/>
    </row>
    <row r="5" spans="1:9" ht="15.75" thickBot="1" x14ac:dyDescent="0.3">
      <c r="A5" s="358"/>
      <c r="B5" s="65" t="s">
        <v>159</v>
      </c>
      <c r="C5" s="42" t="s">
        <v>7</v>
      </c>
      <c r="D5" s="42" t="s">
        <v>160</v>
      </c>
      <c r="E5" s="65" t="s">
        <v>159</v>
      </c>
      <c r="F5" s="65" t="s">
        <v>7</v>
      </c>
      <c r="G5" s="65" t="s">
        <v>160</v>
      </c>
      <c r="H5" s="65" t="s">
        <v>159</v>
      </c>
      <c r="I5" s="65" t="s">
        <v>7</v>
      </c>
    </row>
    <row r="6" spans="1:9" x14ac:dyDescent="0.25">
      <c r="A6" s="153" t="s">
        <v>8</v>
      </c>
      <c r="B6" s="169">
        <v>2374</v>
      </c>
      <c r="C6" s="160">
        <v>0.23</v>
      </c>
      <c r="D6" s="160">
        <v>1</v>
      </c>
      <c r="E6" s="170">
        <v>11</v>
      </c>
      <c r="F6" s="160">
        <v>0.02</v>
      </c>
      <c r="G6" s="160">
        <v>0</v>
      </c>
      <c r="H6" s="169">
        <v>2385</v>
      </c>
      <c r="I6" s="160">
        <v>0.22</v>
      </c>
    </row>
    <row r="7" spans="1:9" x14ac:dyDescent="0.25">
      <c r="A7" s="153" t="s">
        <v>10</v>
      </c>
      <c r="B7" s="169">
        <v>2305</v>
      </c>
      <c r="C7" s="160">
        <v>0.23</v>
      </c>
      <c r="D7" s="160">
        <v>0.98</v>
      </c>
      <c r="E7" s="170">
        <v>59</v>
      </c>
      <c r="F7" s="160">
        <v>0.12</v>
      </c>
      <c r="G7" s="160">
        <v>0.02</v>
      </c>
      <c r="H7" s="169">
        <v>2364</v>
      </c>
      <c r="I7" s="160">
        <v>0.22</v>
      </c>
    </row>
    <row r="8" spans="1:9" x14ac:dyDescent="0.25">
      <c r="A8" s="153" t="s">
        <v>503</v>
      </c>
      <c r="B8" s="169">
        <v>2025</v>
      </c>
      <c r="C8" s="160">
        <v>0.2</v>
      </c>
      <c r="D8" s="160">
        <v>0.98</v>
      </c>
      <c r="E8" s="170">
        <v>36</v>
      </c>
      <c r="F8" s="160">
        <v>7.0000000000000007E-2</v>
      </c>
      <c r="G8" s="160">
        <v>0.02</v>
      </c>
      <c r="H8" s="169">
        <v>2061</v>
      </c>
      <c r="I8" s="160">
        <v>0.19</v>
      </c>
    </row>
    <row r="9" spans="1:9" x14ac:dyDescent="0.25">
      <c r="A9" s="153" t="s">
        <v>9</v>
      </c>
      <c r="B9" s="169">
        <v>1410</v>
      </c>
      <c r="C9" s="160">
        <v>0.14000000000000001</v>
      </c>
      <c r="D9" s="160">
        <v>0.95</v>
      </c>
      <c r="E9" s="170">
        <v>68</v>
      </c>
      <c r="F9" s="160">
        <v>0.13</v>
      </c>
      <c r="G9" s="160">
        <v>0.05</v>
      </c>
      <c r="H9" s="169">
        <v>1478</v>
      </c>
      <c r="I9" s="160">
        <v>0.14000000000000001</v>
      </c>
    </row>
    <row r="10" spans="1:9" ht="24.75" x14ac:dyDescent="0.25">
      <c r="A10" s="153" t="s">
        <v>504</v>
      </c>
      <c r="B10" s="170">
        <v>541</v>
      </c>
      <c r="C10" s="160">
        <v>0.05</v>
      </c>
      <c r="D10" s="160">
        <v>0.83</v>
      </c>
      <c r="E10" s="170">
        <v>111</v>
      </c>
      <c r="F10" s="160">
        <v>0.22</v>
      </c>
      <c r="G10" s="160">
        <v>0.17</v>
      </c>
      <c r="H10" s="170">
        <v>652</v>
      </c>
      <c r="I10" s="160">
        <v>0.06</v>
      </c>
    </row>
    <row r="11" spans="1:9" ht="24.75" x14ac:dyDescent="0.25">
      <c r="A11" s="153" t="s">
        <v>551</v>
      </c>
      <c r="B11" s="170">
        <v>293</v>
      </c>
      <c r="C11" s="160">
        <v>0.03</v>
      </c>
      <c r="D11" s="160">
        <v>0.86</v>
      </c>
      <c r="E11" s="170">
        <v>49</v>
      </c>
      <c r="F11" s="160">
        <v>0.1</v>
      </c>
      <c r="G11" s="160">
        <v>0.14000000000000001</v>
      </c>
      <c r="H11" s="170">
        <v>342</v>
      </c>
      <c r="I11" s="160">
        <v>0.03</v>
      </c>
    </row>
    <row r="12" spans="1:9" ht="24.75" x14ac:dyDescent="0.25">
      <c r="A12" s="153" t="s">
        <v>505</v>
      </c>
      <c r="B12" s="170">
        <v>292</v>
      </c>
      <c r="C12" s="160">
        <v>0.03</v>
      </c>
      <c r="D12" s="160">
        <v>0.87</v>
      </c>
      <c r="E12" s="170">
        <v>43</v>
      </c>
      <c r="F12" s="160">
        <v>0.08</v>
      </c>
      <c r="G12" s="160">
        <v>0.13</v>
      </c>
      <c r="H12" s="170">
        <v>335</v>
      </c>
      <c r="I12" s="160">
        <v>0.03</v>
      </c>
    </row>
    <row r="13" spans="1:9" x14ac:dyDescent="0.25">
      <c r="A13" s="153" t="s">
        <v>14</v>
      </c>
      <c r="B13" s="170">
        <v>191</v>
      </c>
      <c r="C13" s="160">
        <v>0.02</v>
      </c>
      <c r="D13" s="160">
        <v>0.79</v>
      </c>
      <c r="E13" s="170">
        <v>51</v>
      </c>
      <c r="F13" s="160">
        <v>0.1</v>
      </c>
      <c r="G13" s="160">
        <v>0.21</v>
      </c>
      <c r="H13" s="170">
        <v>242</v>
      </c>
      <c r="I13" s="160">
        <v>0.02</v>
      </c>
    </row>
    <row r="14" spans="1:9" x14ac:dyDescent="0.25">
      <c r="A14" s="153" t="s">
        <v>12</v>
      </c>
      <c r="B14" s="170">
        <v>182</v>
      </c>
      <c r="C14" s="160">
        <v>0.02</v>
      </c>
      <c r="D14" s="160">
        <v>0.85</v>
      </c>
      <c r="E14" s="170">
        <v>31</v>
      </c>
      <c r="F14" s="160">
        <v>0.06</v>
      </c>
      <c r="G14" s="160">
        <v>0.15</v>
      </c>
      <c r="H14" s="170">
        <v>213</v>
      </c>
      <c r="I14" s="160">
        <v>0.02</v>
      </c>
    </row>
    <row r="15" spans="1:9" x14ac:dyDescent="0.25">
      <c r="A15" s="153" t="s">
        <v>13</v>
      </c>
      <c r="B15" s="170">
        <v>199</v>
      </c>
      <c r="C15" s="160">
        <v>0.02</v>
      </c>
      <c r="D15" s="160">
        <v>0.96</v>
      </c>
      <c r="E15" s="170">
        <v>8</v>
      </c>
      <c r="F15" s="160">
        <v>0.02</v>
      </c>
      <c r="G15" s="160">
        <v>0.04</v>
      </c>
      <c r="H15" s="170">
        <v>207</v>
      </c>
      <c r="I15" s="160">
        <v>0.02</v>
      </c>
    </row>
    <row r="16" spans="1:9" x14ac:dyDescent="0.25">
      <c r="A16" s="153" t="s">
        <v>23</v>
      </c>
      <c r="B16" s="170">
        <v>128</v>
      </c>
      <c r="C16" s="160">
        <v>0.01</v>
      </c>
      <c r="D16" s="160">
        <v>0.85</v>
      </c>
      <c r="E16" s="170">
        <v>22</v>
      </c>
      <c r="F16" s="160">
        <v>0.04</v>
      </c>
      <c r="G16" s="160">
        <v>0.15</v>
      </c>
      <c r="H16" s="170">
        <v>150</v>
      </c>
      <c r="I16" s="160">
        <v>0.01</v>
      </c>
    </row>
    <row r="17" spans="1:9" x14ac:dyDescent="0.25">
      <c r="A17" s="153" t="s">
        <v>549</v>
      </c>
      <c r="B17" s="170">
        <v>132</v>
      </c>
      <c r="C17" s="160">
        <v>0.01</v>
      </c>
      <c r="D17" s="160">
        <v>0.93</v>
      </c>
      <c r="E17" s="170">
        <v>10</v>
      </c>
      <c r="F17" s="160">
        <v>0.02</v>
      </c>
      <c r="G17" s="160">
        <v>7.0000000000000007E-2</v>
      </c>
      <c r="H17" s="170">
        <v>142</v>
      </c>
      <c r="I17" s="160">
        <v>0.01</v>
      </c>
    </row>
    <row r="18" spans="1:9" ht="24.75" x14ac:dyDescent="0.25">
      <c r="A18" s="153" t="s">
        <v>550</v>
      </c>
      <c r="B18" s="170">
        <v>102</v>
      </c>
      <c r="C18" s="160">
        <v>0.01</v>
      </c>
      <c r="D18" s="160">
        <v>0.88</v>
      </c>
      <c r="E18" s="170">
        <v>14</v>
      </c>
      <c r="F18" s="160">
        <v>0.03</v>
      </c>
      <c r="G18" s="160">
        <v>0.12</v>
      </c>
      <c r="H18" s="170">
        <v>116</v>
      </c>
      <c r="I18" s="160">
        <v>0.01</v>
      </c>
    </row>
    <row r="19" spans="1:9" x14ac:dyDescent="0.25">
      <c r="A19" s="202" t="s">
        <v>5</v>
      </c>
      <c r="B19" s="268">
        <v>10174</v>
      </c>
      <c r="C19" s="270">
        <v>1</v>
      </c>
      <c r="D19" s="270">
        <v>0.95</v>
      </c>
      <c r="E19" s="267">
        <v>513</v>
      </c>
      <c r="F19" s="270">
        <v>1</v>
      </c>
      <c r="G19" s="270">
        <v>0.05</v>
      </c>
      <c r="H19" s="268">
        <v>10687</v>
      </c>
      <c r="I19" s="270">
        <v>1</v>
      </c>
    </row>
    <row r="20" spans="1:9" x14ac:dyDescent="0.25">
      <c r="A20" s="447" t="s">
        <v>171</v>
      </c>
      <c r="B20" s="447"/>
      <c r="C20" s="447"/>
      <c r="D20" s="447"/>
      <c r="E20" s="447"/>
      <c r="F20" s="447"/>
      <c r="G20" s="447"/>
      <c r="H20" s="447"/>
      <c r="I20" s="447"/>
    </row>
    <row r="23" spans="1:9" ht="17.25" x14ac:dyDescent="0.3">
      <c r="A23" s="356" t="s">
        <v>161</v>
      </c>
      <c r="B23" s="356"/>
      <c r="C23" s="356"/>
      <c r="D23" s="356"/>
      <c r="E23" s="356"/>
      <c r="F23" s="356"/>
    </row>
    <row r="24" spans="1:9" ht="15.75" thickBot="1" x14ac:dyDescent="0.3">
      <c r="A24" s="84" t="s">
        <v>780</v>
      </c>
    </row>
    <row r="25" spans="1:9" ht="15.75" thickBot="1" x14ac:dyDescent="0.3">
      <c r="A25" s="16" t="s">
        <v>1</v>
      </c>
      <c r="B25" s="42" t="s">
        <v>162</v>
      </c>
      <c r="C25" s="42" t="s">
        <v>163</v>
      </c>
      <c r="D25" s="42" t="s">
        <v>164</v>
      </c>
      <c r="E25" s="42" t="s">
        <v>165</v>
      </c>
      <c r="F25" s="42" t="s">
        <v>5</v>
      </c>
    </row>
    <row r="26" spans="1:9" x14ac:dyDescent="0.25">
      <c r="A26" s="151" t="s">
        <v>8</v>
      </c>
      <c r="B26" s="170">
        <v>93</v>
      </c>
      <c r="C26" s="170">
        <v>323</v>
      </c>
      <c r="D26" s="169">
        <v>1934</v>
      </c>
      <c r="E26" s="170">
        <v>24</v>
      </c>
      <c r="F26" s="169">
        <v>2374</v>
      </c>
    </row>
    <row r="27" spans="1:9" x14ac:dyDescent="0.25">
      <c r="A27" s="153" t="s">
        <v>10</v>
      </c>
      <c r="B27" s="170">
        <v>442</v>
      </c>
      <c r="C27" s="170">
        <v>883</v>
      </c>
      <c r="D27" s="170">
        <v>269</v>
      </c>
      <c r="E27" s="170">
        <v>711</v>
      </c>
      <c r="F27" s="169">
        <v>2305</v>
      </c>
    </row>
    <row r="28" spans="1:9" x14ac:dyDescent="0.25">
      <c r="A28" s="153" t="s">
        <v>503</v>
      </c>
      <c r="B28" s="170">
        <v>287</v>
      </c>
      <c r="C28" s="170">
        <v>642</v>
      </c>
      <c r="D28" s="170">
        <v>851</v>
      </c>
      <c r="E28" s="170">
        <v>245</v>
      </c>
      <c r="F28" s="169">
        <v>2025</v>
      </c>
    </row>
    <row r="29" spans="1:9" x14ac:dyDescent="0.25">
      <c r="A29" s="153" t="s">
        <v>9</v>
      </c>
      <c r="B29" s="170">
        <v>188</v>
      </c>
      <c r="C29" s="170">
        <v>326</v>
      </c>
      <c r="D29" s="170">
        <v>732</v>
      </c>
      <c r="E29" s="170">
        <v>164</v>
      </c>
      <c r="F29" s="169">
        <v>1410</v>
      </c>
    </row>
    <row r="30" spans="1:9" ht="24.75" x14ac:dyDescent="0.25">
      <c r="A30" s="153" t="s">
        <v>504</v>
      </c>
      <c r="B30" s="170">
        <v>98</v>
      </c>
      <c r="C30" s="170">
        <v>148</v>
      </c>
      <c r="D30" s="170">
        <v>205</v>
      </c>
      <c r="E30" s="170">
        <v>90</v>
      </c>
      <c r="F30" s="170">
        <v>541</v>
      </c>
    </row>
    <row r="31" spans="1:9" ht="24.75" x14ac:dyDescent="0.25">
      <c r="A31" s="153" t="s">
        <v>551</v>
      </c>
      <c r="B31" s="170">
        <v>33</v>
      </c>
      <c r="C31" s="170">
        <v>64</v>
      </c>
      <c r="D31" s="170">
        <v>164</v>
      </c>
      <c r="E31" s="170">
        <v>32</v>
      </c>
      <c r="F31" s="170">
        <v>293</v>
      </c>
    </row>
    <row r="32" spans="1:9" ht="24.75" x14ac:dyDescent="0.25">
      <c r="A32" s="153" t="s">
        <v>505</v>
      </c>
      <c r="B32" s="170">
        <v>39</v>
      </c>
      <c r="C32" s="170">
        <v>89</v>
      </c>
      <c r="D32" s="170">
        <v>127</v>
      </c>
      <c r="E32" s="170">
        <v>37</v>
      </c>
      <c r="F32" s="170">
        <v>292</v>
      </c>
    </row>
    <row r="33" spans="1:6" x14ac:dyDescent="0.25">
      <c r="A33" s="153" t="s">
        <v>13</v>
      </c>
      <c r="B33" s="170">
        <v>34</v>
      </c>
      <c r="C33" s="170">
        <v>78</v>
      </c>
      <c r="D33" s="170">
        <v>76</v>
      </c>
      <c r="E33" s="170">
        <v>11</v>
      </c>
      <c r="F33" s="170">
        <v>199</v>
      </c>
    </row>
    <row r="34" spans="1:6" x14ac:dyDescent="0.25">
      <c r="A34" s="153" t="s">
        <v>14</v>
      </c>
      <c r="B34" s="170">
        <v>23</v>
      </c>
      <c r="C34" s="170">
        <v>61</v>
      </c>
      <c r="D34" s="170">
        <v>71</v>
      </c>
      <c r="E34" s="170">
        <v>36</v>
      </c>
      <c r="F34" s="170">
        <v>191</v>
      </c>
    </row>
    <row r="35" spans="1:6" x14ac:dyDescent="0.25">
      <c r="A35" s="153" t="s">
        <v>12</v>
      </c>
      <c r="B35" s="170">
        <v>36</v>
      </c>
      <c r="C35" s="170">
        <v>50</v>
      </c>
      <c r="D35" s="170">
        <v>66</v>
      </c>
      <c r="E35" s="170">
        <v>30</v>
      </c>
      <c r="F35" s="170">
        <v>182</v>
      </c>
    </row>
    <row r="36" spans="1:6" x14ac:dyDescent="0.25">
      <c r="A36" s="153" t="s">
        <v>549</v>
      </c>
      <c r="B36" s="170">
        <v>33</v>
      </c>
      <c r="C36" s="170">
        <v>43</v>
      </c>
      <c r="D36" s="170">
        <v>42</v>
      </c>
      <c r="E36" s="170">
        <v>14</v>
      </c>
      <c r="F36" s="170">
        <v>132</v>
      </c>
    </row>
    <row r="37" spans="1:6" x14ac:dyDescent="0.25">
      <c r="A37" s="153" t="s">
        <v>23</v>
      </c>
      <c r="B37" s="170">
        <v>13</v>
      </c>
      <c r="C37" s="170">
        <v>27</v>
      </c>
      <c r="D37" s="170">
        <v>60</v>
      </c>
      <c r="E37" s="170">
        <v>28</v>
      </c>
      <c r="F37" s="170">
        <v>128</v>
      </c>
    </row>
    <row r="38" spans="1:6" ht="24.75" x14ac:dyDescent="0.25">
      <c r="A38" s="153" t="s">
        <v>550</v>
      </c>
      <c r="B38" s="170">
        <v>16</v>
      </c>
      <c r="C38" s="170">
        <v>26</v>
      </c>
      <c r="D38" s="170">
        <v>42</v>
      </c>
      <c r="E38" s="170">
        <v>18</v>
      </c>
      <c r="F38" s="170">
        <v>102</v>
      </c>
    </row>
    <row r="39" spans="1:6" x14ac:dyDescent="0.25">
      <c r="A39" s="207" t="s">
        <v>166</v>
      </c>
      <c r="B39" s="208">
        <v>1335</v>
      </c>
      <c r="C39" s="208">
        <v>2760</v>
      </c>
      <c r="D39" s="208">
        <v>4639</v>
      </c>
      <c r="E39" s="208">
        <v>1440</v>
      </c>
      <c r="F39" s="208">
        <v>10174</v>
      </c>
    </row>
    <row r="42" spans="1:6" ht="17.25" x14ac:dyDescent="0.3">
      <c r="A42" s="356" t="s">
        <v>167</v>
      </c>
      <c r="B42" s="356"/>
      <c r="C42" s="356"/>
      <c r="D42" s="356"/>
    </row>
    <row r="43" spans="1:6" ht="15.75" thickBot="1" x14ac:dyDescent="0.3">
      <c r="A43" s="84" t="s">
        <v>537</v>
      </c>
    </row>
    <row r="44" spans="1:6" ht="24.75" x14ac:dyDescent="0.25">
      <c r="A44" s="357" t="s">
        <v>1</v>
      </c>
      <c r="B44" s="357" t="s">
        <v>168</v>
      </c>
      <c r="C44" s="357" t="s">
        <v>169</v>
      </c>
      <c r="D44" s="140" t="s">
        <v>170</v>
      </c>
    </row>
    <row r="45" spans="1:6" ht="25.5" thickBot="1" x14ac:dyDescent="0.3">
      <c r="A45" s="358"/>
      <c r="B45" s="358"/>
      <c r="C45" s="358"/>
      <c r="D45" s="142" t="s">
        <v>169</v>
      </c>
    </row>
    <row r="46" spans="1:6" x14ac:dyDescent="0.25">
      <c r="A46" s="151" t="s">
        <v>549</v>
      </c>
      <c r="B46" s="170">
        <v>142</v>
      </c>
      <c r="C46" s="169">
        <v>2560</v>
      </c>
      <c r="D46" s="221">
        <v>5.5500000000000001E-2</v>
      </c>
    </row>
    <row r="47" spans="1:6" ht="24.75" x14ac:dyDescent="0.25">
      <c r="A47" s="153" t="s">
        <v>505</v>
      </c>
      <c r="B47" s="170">
        <v>335</v>
      </c>
      <c r="C47" s="169">
        <v>9286</v>
      </c>
      <c r="D47" s="221">
        <v>3.61E-2</v>
      </c>
    </row>
    <row r="48" spans="1:6" x14ac:dyDescent="0.25">
      <c r="A48" s="153" t="s">
        <v>503</v>
      </c>
      <c r="B48" s="169">
        <v>2061</v>
      </c>
      <c r="C48" s="169">
        <v>72344</v>
      </c>
      <c r="D48" s="221">
        <v>2.8500000000000001E-2</v>
      </c>
    </row>
    <row r="49" spans="1:6" ht="24.75" x14ac:dyDescent="0.25">
      <c r="A49" s="153" t="s">
        <v>504</v>
      </c>
      <c r="B49" s="170">
        <v>652</v>
      </c>
      <c r="C49" s="169">
        <v>23186</v>
      </c>
      <c r="D49" s="221">
        <v>2.81E-2</v>
      </c>
    </row>
    <row r="50" spans="1:6" x14ac:dyDescent="0.25">
      <c r="A50" s="153" t="s">
        <v>23</v>
      </c>
      <c r="B50" s="170">
        <v>150</v>
      </c>
      <c r="C50" s="169">
        <v>7334</v>
      </c>
      <c r="D50" s="221">
        <v>2.0500000000000001E-2</v>
      </c>
    </row>
    <row r="51" spans="1:6" x14ac:dyDescent="0.25">
      <c r="A51" s="153" t="s">
        <v>9</v>
      </c>
      <c r="B51" s="169">
        <v>1478</v>
      </c>
      <c r="C51" s="169">
        <v>78266</v>
      </c>
      <c r="D51" s="221">
        <v>1.89E-2</v>
      </c>
    </row>
    <row r="52" spans="1:6" ht="24.75" x14ac:dyDescent="0.25">
      <c r="A52" s="153" t="s">
        <v>551</v>
      </c>
      <c r="B52" s="170">
        <v>342</v>
      </c>
      <c r="C52" s="169">
        <v>18417</v>
      </c>
      <c r="D52" s="221">
        <v>1.8599999999999998E-2</v>
      </c>
    </row>
    <row r="53" spans="1:6" x14ac:dyDescent="0.25">
      <c r="A53" s="153" t="s">
        <v>10</v>
      </c>
      <c r="B53" s="169">
        <v>2364</v>
      </c>
      <c r="C53" s="169">
        <v>135313</v>
      </c>
      <c r="D53" s="221">
        <v>1.7500000000000002E-2</v>
      </c>
    </row>
    <row r="54" spans="1:6" x14ac:dyDescent="0.25">
      <c r="A54" s="153" t="s">
        <v>8</v>
      </c>
      <c r="B54" s="169">
        <v>2385</v>
      </c>
      <c r="C54" s="169">
        <v>203748</v>
      </c>
      <c r="D54" s="221">
        <v>1.17E-2</v>
      </c>
    </row>
    <row r="55" spans="1:6" ht="24.75" x14ac:dyDescent="0.25">
      <c r="A55" s="153" t="s">
        <v>550</v>
      </c>
      <c r="B55" s="170">
        <v>116</v>
      </c>
      <c r="C55" s="169">
        <v>10549</v>
      </c>
      <c r="D55" s="221">
        <v>1.0999999999999999E-2</v>
      </c>
    </row>
    <row r="56" spans="1:6" x14ac:dyDescent="0.25">
      <c r="A56" s="153" t="s">
        <v>14</v>
      </c>
      <c r="B56" s="170">
        <v>242</v>
      </c>
      <c r="C56" s="169">
        <v>26772</v>
      </c>
      <c r="D56" s="221">
        <v>8.9999999999999993E-3</v>
      </c>
    </row>
    <row r="57" spans="1:6" x14ac:dyDescent="0.25">
      <c r="A57" s="153" t="s">
        <v>13</v>
      </c>
      <c r="B57" s="170">
        <v>207</v>
      </c>
      <c r="C57" s="169">
        <v>26773</v>
      </c>
      <c r="D57" s="221">
        <v>7.7000000000000002E-3</v>
      </c>
    </row>
    <row r="58" spans="1:6" x14ac:dyDescent="0.25">
      <c r="A58" s="153" t="s">
        <v>12</v>
      </c>
      <c r="B58" s="170">
        <v>213</v>
      </c>
      <c r="C58" s="169">
        <v>27553</v>
      </c>
      <c r="D58" s="221">
        <v>7.7000000000000002E-3</v>
      </c>
    </row>
    <row r="59" spans="1:6" x14ac:dyDescent="0.25">
      <c r="A59" s="202" t="s">
        <v>5</v>
      </c>
      <c r="B59" s="201">
        <v>10687</v>
      </c>
      <c r="C59" s="201">
        <v>642101</v>
      </c>
      <c r="D59" s="269">
        <v>1.66E-2</v>
      </c>
    </row>
    <row r="60" spans="1:6" ht="19.5" customHeight="1" x14ac:dyDescent="0.25">
      <c r="A60" s="444" t="s">
        <v>275</v>
      </c>
      <c r="B60" s="444"/>
      <c r="C60" s="444"/>
      <c r="D60" s="444"/>
      <c r="E60" s="444"/>
    </row>
    <row r="61" spans="1:6" x14ac:dyDescent="0.25">
      <c r="A61" s="444" t="s">
        <v>781</v>
      </c>
      <c r="B61" s="444"/>
      <c r="C61" s="444"/>
      <c r="D61" s="444"/>
    </row>
    <row r="62" spans="1:6" ht="21" customHeight="1" x14ac:dyDescent="0.25">
      <c r="A62" s="80"/>
      <c r="B62" s="80"/>
      <c r="C62" s="80"/>
      <c r="D62" s="80"/>
    </row>
    <row r="63" spans="1:6" ht="17.25" x14ac:dyDescent="0.3">
      <c r="A63" s="355" t="s">
        <v>172</v>
      </c>
      <c r="B63" s="355"/>
      <c r="C63" s="355"/>
      <c r="D63" s="355"/>
      <c r="E63" s="355"/>
      <c r="F63" s="355"/>
    </row>
    <row r="64" spans="1:6" x14ac:dyDescent="0.25">
      <c r="A64" s="413" t="s">
        <v>173</v>
      </c>
      <c r="B64" s="413"/>
      <c r="C64" s="28"/>
      <c r="D64" s="28"/>
    </row>
    <row r="65" spans="1:4" x14ac:dyDescent="0.25">
      <c r="A65" s="13"/>
      <c r="B65" s="28"/>
      <c r="C65" s="28"/>
      <c r="D65" s="28"/>
    </row>
    <row r="66" spans="1:4" x14ac:dyDescent="0.25">
      <c r="A66" s="13"/>
      <c r="B66" s="28"/>
      <c r="C66" s="28"/>
      <c r="D66" s="28"/>
    </row>
    <row r="67" spans="1:4" x14ac:dyDescent="0.25">
      <c r="A67" s="13"/>
      <c r="B67" s="28"/>
      <c r="C67" s="28"/>
      <c r="D67" s="28"/>
    </row>
    <row r="68" spans="1:4" x14ac:dyDescent="0.25">
      <c r="A68" s="13"/>
      <c r="B68" s="28"/>
      <c r="C68" s="28"/>
      <c r="D68" s="28"/>
    </row>
    <row r="69" spans="1:4" x14ac:dyDescent="0.25">
      <c r="A69" s="13"/>
      <c r="B69" s="28"/>
      <c r="C69" s="28"/>
      <c r="D69" s="28"/>
    </row>
    <row r="70" spans="1:4" x14ac:dyDescent="0.25">
      <c r="A70" s="13"/>
      <c r="B70" s="28"/>
      <c r="C70" s="28"/>
      <c r="D70" s="28"/>
    </row>
    <row r="71" spans="1:4" x14ac:dyDescent="0.25">
      <c r="A71" s="13"/>
      <c r="B71" s="145"/>
      <c r="C71" s="28"/>
      <c r="D71" s="28"/>
    </row>
    <row r="72" spans="1:4" x14ac:dyDescent="0.25">
      <c r="A72" s="13"/>
      <c r="B72" s="28"/>
      <c r="C72" s="28"/>
      <c r="D72" s="28"/>
    </row>
    <row r="73" spans="1:4" x14ac:dyDescent="0.25">
      <c r="A73" s="13"/>
      <c r="B73" s="28"/>
      <c r="C73" s="28"/>
      <c r="D73" s="28"/>
    </row>
    <row r="74" spans="1:4" x14ac:dyDescent="0.25">
      <c r="A74" s="13"/>
      <c r="B74" s="28"/>
      <c r="C74" s="28"/>
      <c r="D74" s="28"/>
    </row>
    <row r="75" spans="1:4" x14ac:dyDescent="0.25">
      <c r="A75" s="13"/>
      <c r="B75" s="28"/>
      <c r="C75" s="28"/>
      <c r="D75" s="28"/>
    </row>
    <row r="76" spans="1:4" x14ac:dyDescent="0.25">
      <c r="A76" s="13"/>
      <c r="B76" s="28"/>
      <c r="C76" s="28"/>
      <c r="D76" s="28"/>
    </row>
    <row r="77" spans="1:4" x14ac:dyDescent="0.25">
      <c r="A77" s="13"/>
      <c r="B77" s="28"/>
      <c r="C77" s="28"/>
      <c r="D77" s="28"/>
    </row>
    <row r="78" spans="1:4" x14ac:dyDescent="0.25">
      <c r="A78" s="13"/>
      <c r="B78" s="28"/>
      <c r="C78" s="28"/>
      <c r="D78" s="28"/>
    </row>
    <row r="79" spans="1:4" x14ac:dyDescent="0.25">
      <c r="A79" s="13"/>
      <c r="B79" s="28"/>
      <c r="C79" s="28"/>
      <c r="D79" s="28"/>
    </row>
    <row r="80" spans="1:4" x14ac:dyDescent="0.25">
      <c r="A80" s="13"/>
      <c r="B80" s="28"/>
      <c r="C80" s="28"/>
      <c r="D80" s="28"/>
    </row>
    <row r="81" spans="1:9" x14ac:dyDescent="0.25">
      <c r="A81" s="13"/>
      <c r="B81" s="28"/>
      <c r="C81" s="28"/>
      <c r="D81" s="28"/>
    </row>
    <row r="82" spans="1:9" x14ac:dyDescent="0.25">
      <c r="A82" s="13"/>
      <c r="B82" s="28"/>
      <c r="C82" s="28"/>
      <c r="D82" s="28"/>
    </row>
    <row r="83" spans="1:9" x14ac:dyDescent="0.25">
      <c r="A83" s="13"/>
      <c r="B83" s="28"/>
      <c r="C83" s="28"/>
      <c r="D83" s="28"/>
    </row>
    <row r="84" spans="1:9" x14ac:dyDescent="0.25">
      <c r="A84" s="13"/>
      <c r="B84" s="28"/>
      <c r="C84" s="28"/>
      <c r="D84" s="28"/>
    </row>
    <row r="85" spans="1:9" x14ac:dyDescent="0.25">
      <c r="A85" s="13"/>
      <c r="B85" s="28"/>
      <c r="C85" s="28"/>
      <c r="D85" s="28"/>
    </row>
    <row r="86" spans="1:9" x14ac:dyDescent="0.25">
      <c r="A86" s="13"/>
      <c r="B86" s="28"/>
      <c r="C86" s="28"/>
      <c r="D86" s="28"/>
    </row>
    <row r="87" spans="1:9" x14ac:dyDescent="0.25">
      <c r="A87" s="228"/>
      <c r="B87" s="271">
        <v>40909</v>
      </c>
      <c r="C87" s="271">
        <v>41275</v>
      </c>
      <c r="D87" s="271">
        <v>41640</v>
      </c>
      <c r="E87" s="271">
        <v>42005</v>
      </c>
      <c r="F87" s="271">
        <v>42370</v>
      </c>
      <c r="G87" s="271">
        <v>42736</v>
      </c>
      <c r="H87" s="271">
        <v>43101</v>
      </c>
      <c r="I87" s="271">
        <v>43466</v>
      </c>
    </row>
    <row r="88" spans="1:9" x14ac:dyDescent="0.25">
      <c r="A88" s="153" t="s">
        <v>5</v>
      </c>
      <c r="B88" s="169">
        <v>13789</v>
      </c>
      <c r="C88" s="169">
        <v>14636</v>
      </c>
      <c r="D88" s="169">
        <v>12181</v>
      </c>
      <c r="E88" s="169">
        <v>11821</v>
      </c>
      <c r="F88" s="169">
        <v>11484</v>
      </c>
      <c r="G88" s="169">
        <v>11122</v>
      </c>
      <c r="H88" s="169">
        <v>11631</v>
      </c>
      <c r="I88" s="169">
        <v>12024</v>
      </c>
    </row>
    <row r="89" spans="1:9" x14ac:dyDescent="0.25">
      <c r="A89" s="153" t="s">
        <v>538</v>
      </c>
      <c r="B89" s="169">
        <v>12734</v>
      </c>
      <c r="C89" s="169">
        <v>13578</v>
      </c>
      <c r="D89" s="169">
        <v>11478</v>
      </c>
      <c r="E89" s="169">
        <v>11167</v>
      </c>
      <c r="F89" s="169">
        <v>11049</v>
      </c>
      <c r="G89" s="169">
        <v>10707</v>
      </c>
      <c r="H89" s="169">
        <v>11109</v>
      </c>
      <c r="I89" s="169">
        <v>11511</v>
      </c>
    </row>
    <row r="90" spans="1:9" x14ac:dyDescent="0.25">
      <c r="A90" s="153" t="s">
        <v>539</v>
      </c>
      <c r="B90" s="169">
        <v>1055</v>
      </c>
      <c r="C90" s="169">
        <v>1058</v>
      </c>
      <c r="D90" s="170">
        <v>703</v>
      </c>
      <c r="E90" s="170">
        <v>654</v>
      </c>
      <c r="F90" s="170">
        <v>435</v>
      </c>
      <c r="G90" s="170">
        <v>415</v>
      </c>
      <c r="H90" s="170">
        <v>522</v>
      </c>
      <c r="I90" s="170">
        <v>513</v>
      </c>
    </row>
    <row r="91" spans="1:9" x14ac:dyDescent="0.25">
      <c r="A91" s="16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 s="227"/>
      <c r="B93" s="271">
        <v>40909</v>
      </c>
      <c r="C93" s="271">
        <v>41275</v>
      </c>
      <c r="D93" s="271">
        <v>41640</v>
      </c>
      <c r="E93" s="271">
        <v>42005</v>
      </c>
      <c r="F93" s="271">
        <v>42370</v>
      </c>
      <c r="G93" s="271">
        <v>42736</v>
      </c>
      <c r="H93" s="271">
        <v>43101</v>
      </c>
      <c r="I93" s="271">
        <v>43466</v>
      </c>
    </row>
    <row r="94" spans="1:9" x14ac:dyDescent="0.25">
      <c r="A94" s="153" t="s">
        <v>540</v>
      </c>
      <c r="B94" s="169">
        <v>13284</v>
      </c>
      <c r="C94" s="169">
        <v>13222</v>
      </c>
      <c r="D94" s="169">
        <v>11522</v>
      </c>
      <c r="E94" s="169">
        <v>10912</v>
      </c>
      <c r="F94" s="169">
        <v>10751</v>
      </c>
      <c r="G94" s="169">
        <v>10169</v>
      </c>
      <c r="H94" s="169">
        <v>10322</v>
      </c>
      <c r="I94" s="169">
        <v>10687</v>
      </c>
    </row>
    <row r="95" spans="1:9" x14ac:dyDescent="0.25">
      <c r="A95" s="153" t="s">
        <v>541</v>
      </c>
      <c r="B95" s="169">
        <v>12229</v>
      </c>
      <c r="C95" s="169">
        <v>12164</v>
      </c>
      <c r="D95" s="169">
        <v>10819</v>
      </c>
      <c r="E95" s="169">
        <v>10258</v>
      </c>
      <c r="F95" s="169">
        <v>10316</v>
      </c>
      <c r="G95" s="169">
        <v>9754</v>
      </c>
      <c r="H95" s="169">
        <v>9800</v>
      </c>
      <c r="I95" s="169">
        <v>10174</v>
      </c>
    </row>
    <row r="96" spans="1:9" x14ac:dyDescent="0.25">
      <c r="A96" s="153" t="s">
        <v>542</v>
      </c>
      <c r="B96" s="169">
        <v>1055</v>
      </c>
      <c r="C96" s="169">
        <v>1058</v>
      </c>
      <c r="D96" s="170">
        <v>703</v>
      </c>
      <c r="E96" s="170">
        <v>654</v>
      </c>
      <c r="F96" s="170">
        <v>435</v>
      </c>
      <c r="G96" s="170">
        <v>415</v>
      </c>
      <c r="H96" s="170">
        <v>522</v>
      </c>
      <c r="I96" s="170">
        <v>513</v>
      </c>
    </row>
  </sheetData>
  <mergeCells count="15">
    <mergeCell ref="A60:E60"/>
    <mergeCell ref="A61:D61"/>
    <mergeCell ref="A4:A5"/>
    <mergeCell ref="A63:F63"/>
    <mergeCell ref="A64:B64"/>
    <mergeCell ref="A44:A45"/>
    <mergeCell ref="B44:B45"/>
    <mergeCell ref="C44:C45"/>
    <mergeCell ref="A2:I2"/>
    <mergeCell ref="A23:F23"/>
    <mergeCell ref="A42:D42"/>
    <mergeCell ref="A20:I20"/>
    <mergeCell ref="B4:D4"/>
    <mergeCell ref="E4:G4"/>
    <mergeCell ref="H4:I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7" workbookViewId="0">
      <selection activeCell="D34" sqref="D34"/>
    </sheetView>
  </sheetViews>
  <sheetFormatPr baseColWidth="10" defaultRowHeight="15" x14ac:dyDescent="0.25"/>
  <cols>
    <col min="1" max="1" width="35.140625" customWidth="1"/>
  </cols>
  <sheetData>
    <row r="1" spans="1:9" ht="17.25" x14ac:dyDescent="0.3">
      <c r="A1" s="355" t="s">
        <v>774</v>
      </c>
      <c r="B1" s="355"/>
      <c r="C1" s="355"/>
      <c r="D1" s="355"/>
      <c r="E1" s="355"/>
      <c r="F1" s="355"/>
    </row>
    <row r="2" spans="1:9" x14ac:dyDescent="0.25">
      <c r="A2" s="265">
        <v>43466</v>
      </c>
    </row>
    <row r="3" spans="1:9" x14ac:dyDescent="0.25">
      <c r="A3" s="202" t="s">
        <v>1</v>
      </c>
      <c r="B3" s="202" t="s">
        <v>773</v>
      </c>
      <c r="C3" s="202" t="s">
        <v>768</v>
      </c>
      <c r="D3" s="202" t="s">
        <v>770</v>
      </c>
      <c r="E3" s="202" t="s">
        <v>771</v>
      </c>
      <c r="F3" s="202" t="s">
        <v>769</v>
      </c>
      <c r="G3" s="202" t="s">
        <v>772</v>
      </c>
      <c r="H3" s="202" t="s">
        <v>50</v>
      </c>
      <c r="I3" s="202" t="s">
        <v>5</v>
      </c>
    </row>
    <row r="4" spans="1:9" x14ac:dyDescent="0.25">
      <c r="A4" s="153" t="s">
        <v>23</v>
      </c>
      <c r="B4" s="170"/>
      <c r="C4" s="170">
        <v>7</v>
      </c>
      <c r="D4" s="170"/>
      <c r="E4" s="170"/>
      <c r="F4" s="170">
        <v>809</v>
      </c>
      <c r="G4" s="170"/>
      <c r="H4" s="170">
        <v>10</v>
      </c>
      <c r="I4" s="170">
        <v>826</v>
      </c>
    </row>
    <row r="5" spans="1:9" x14ac:dyDescent="0.25">
      <c r="A5" s="153" t="s">
        <v>13</v>
      </c>
      <c r="B5" s="170"/>
      <c r="C5" s="170"/>
      <c r="D5" s="170"/>
      <c r="E5" s="170"/>
      <c r="F5" s="169">
        <v>2334</v>
      </c>
      <c r="G5" s="170"/>
      <c r="H5" s="170">
        <v>9</v>
      </c>
      <c r="I5" s="169">
        <v>2343</v>
      </c>
    </row>
    <row r="6" spans="1:9" x14ac:dyDescent="0.25">
      <c r="A6" s="153" t="s">
        <v>10</v>
      </c>
      <c r="B6" s="170"/>
      <c r="C6" s="170">
        <v>26</v>
      </c>
      <c r="D6" s="170"/>
      <c r="E6" s="170"/>
      <c r="F6" s="169">
        <v>1216</v>
      </c>
      <c r="G6" s="170"/>
      <c r="H6" s="170">
        <v>2</v>
      </c>
      <c r="I6" s="169">
        <v>1244</v>
      </c>
    </row>
    <row r="7" spans="1:9" x14ac:dyDescent="0.25">
      <c r="A7" s="153" t="s">
        <v>8</v>
      </c>
      <c r="B7" s="170"/>
      <c r="C7" s="170">
        <v>262</v>
      </c>
      <c r="D7" s="170">
        <v>1</v>
      </c>
      <c r="E7" s="170">
        <v>145</v>
      </c>
      <c r="F7" s="169">
        <v>1934</v>
      </c>
      <c r="G7" s="170">
        <v>22</v>
      </c>
      <c r="H7" s="170">
        <v>674</v>
      </c>
      <c r="I7" s="169">
        <v>3038</v>
      </c>
    </row>
    <row r="8" spans="1:9" x14ac:dyDescent="0.25">
      <c r="A8" s="153" t="s">
        <v>12</v>
      </c>
      <c r="B8" s="170"/>
      <c r="C8" s="170">
        <v>812</v>
      </c>
      <c r="D8" s="170"/>
      <c r="E8" s="170">
        <v>6</v>
      </c>
      <c r="F8" s="169">
        <v>3207</v>
      </c>
      <c r="G8" s="170">
        <v>108</v>
      </c>
      <c r="H8" s="170">
        <v>219</v>
      </c>
      <c r="I8" s="169">
        <v>4352</v>
      </c>
    </row>
    <row r="9" spans="1:9" x14ac:dyDescent="0.25">
      <c r="A9" s="153" t="s">
        <v>550</v>
      </c>
      <c r="B9" s="170">
        <v>175</v>
      </c>
      <c r="C9" s="170">
        <v>45</v>
      </c>
      <c r="D9" s="170"/>
      <c r="E9" s="170">
        <v>36</v>
      </c>
      <c r="F9" s="170">
        <v>385</v>
      </c>
      <c r="G9" s="170"/>
      <c r="H9" s="170"/>
      <c r="I9" s="170">
        <v>641</v>
      </c>
    </row>
    <row r="10" spans="1:9" x14ac:dyDescent="0.25">
      <c r="A10" s="153" t="s">
        <v>9</v>
      </c>
      <c r="B10" s="170"/>
      <c r="C10" s="170">
        <v>13</v>
      </c>
      <c r="D10" s="170"/>
      <c r="E10" s="170"/>
      <c r="F10" s="169">
        <v>2165</v>
      </c>
      <c r="G10" s="170"/>
      <c r="H10" s="170">
        <v>570</v>
      </c>
      <c r="I10" s="169">
        <v>2748</v>
      </c>
    </row>
    <row r="11" spans="1:9" x14ac:dyDescent="0.25">
      <c r="A11" s="153" t="s">
        <v>14</v>
      </c>
      <c r="B11" s="170">
        <v>34</v>
      </c>
      <c r="C11" s="170"/>
      <c r="D11" s="170"/>
      <c r="E11" s="170"/>
      <c r="F11" s="169">
        <v>1347</v>
      </c>
      <c r="G11" s="170"/>
      <c r="H11" s="170">
        <v>9</v>
      </c>
      <c r="I11" s="169">
        <v>1390</v>
      </c>
    </row>
    <row r="12" spans="1:9" x14ac:dyDescent="0.25">
      <c r="A12" s="153" t="s">
        <v>504</v>
      </c>
      <c r="B12" s="170">
        <v>99</v>
      </c>
      <c r="C12" s="170">
        <v>209</v>
      </c>
      <c r="D12" s="170">
        <v>820</v>
      </c>
      <c r="E12" s="170"/>
      <c r="F12" s="169">
        <v>1625</v>
      </c>
      <c r="G12" s="170">
        <v>102</v>
      </c>
      <c r="H12" s="170">
        <v>14</v>
      </c>
      <c r="I12" s="169">
        <v>2869</v>
      </c>
    </row>
    <row r="13" spans="1:9" x14ac:dyDescent="0.25">
      <c r="A13" s="153" t="s">
        <v>549</v>
      </c>
      <c r="B13" s="170"/>
      <c r="C13" s="170">
        <v>7</v>
      </c>
      <c r="D13" s="170"/>
      <c r="E13" s="170">
        <v>4</v>
      </c>
      <c r="F13" s="170">
        <v>852</v>
      </c>
      <c r="G13" s="170">
        <v>105</v>
      </c>
      <c r="H13" s="170"/>
      <c r="I13" s="170">
        <v>968</v>
      </c>
    </row>
    <row r="14" spans="1:9" ht="24.75" x14ac:dyDescent="0.25">
      <c r="A14" s="153" t="s">
        <v>505</v>
      </c>
      <c r="B14" s="170"/>
      <c r="C14" s="170">
        <v>28</v>
      </c>
      <c r="D14" s="170"/>
      <c r="E14" s="170"/>
      <c r="F14" s="169">
        <v>1768</v>
      </c>
      <c r="G14" s="170">
        <v>0</v>
      </c>
      <c r="H14" s="170">
        <v>5</v>
      </c>
      <c r="I14" s="169">
        <v>1801</v>
      </c>
    </row>
    <row r="15" spans="1:9" x14ac:dyDescent="0.25">
      <c r="A15" s="153" t="s">
        <v>503</v>
      </c>
      <c r="B15" s="170"/>
      <c r="C15" s="170">
        <v>213</v>
      </c>
      <c r="D15" s="170"/>
      <c r="E15" s="170"/>
      <c r="F15" s="169">
        <v>5378</v>
      </c>
      <c r="G15" s="170">
        <v>337</v>
      </c>
      <c r="H15" s="170">
        <v>224</v>
      </c>
      <c r="I15" s="169">
        <v>6152</v>
      </c>
    </row>
    <row r="16" spans="1:9" ht="24.75" x14ac:dyDescent="0.25">
      <c r="A16" s="153" t="s">
        <v>551</v>
      </c>
      <c r="B16" s="170"/>
      <c r="C16" s="170"/>
      <c r="D16" s="170"/>
      <c r="E16" s="170">
        <v>5</v>
      </c>
      <c r="F16" s="170">
        <v>685</v>
      </c>
      <c r="G16" s="170"/>
      <c r="H16" s="170">
        <v>18</v>
      </c>
      <c r="I16" s="170">
        <v>708</v>
      </c>
    </row>
    <row r="17" spans="1:16" x14ac:dyDescent="0.25">
      <c r="A17" s="202" t="s">
        <v>5</v>
      </c>
      <c r="B17" s="267">
        <v>308</v>
      </c>
      <c r="C17" s="268">
        <v>1622</v>
      </c>
      <c r="D17" s="267">
        <v>821</v>
      </c>
      <c r="E17" s="267">
        <v>196</v>
      </c>
      <c r="F17" s="268">
        <v>23705</v>
      </c>
      <c r="G17" s="267">
        <v>674</v>
      </c>
      <c r="H17" s="268">
        <v>1754</v>
      </c>
      <c r="I17" s="268">
        <v>29080</v>
      </c>
    </row>
    <row r="19" spans="1:16" ht="17.25" x14ac:dyDescent="0.3">
      <c r="A19" s="355" t="s">
        <v>778</v>
      </c>
      <c r="B19" s="355"/>
      <c r="C19" s="355"/>
      <c r="D19" s="355"/>
      <c r="E19" s="355"/>
      <c r="F19" s="355"/>
    </row>
    <row r="20" spans="1:16" x14ac:dyDescent="0.25">
      <c r="A20" s="265">
        <v>43466</v>
      </c>
    </row>
    <row r="21" spans="1:16" x14ac:dyDescent="0.25">
      <c r="A21" s="434" t="s">
        <v>1</v>
      </c>
      <c r="B21" s="434" t="s">
        <v>536</v>
      </c>
      <c r="C21" s="434" t="s">
        <v>33</v>
      </c>
      <c r="D21" s="434" t="s">
        <v>749</v>
      </c>
      <c r="E21" s="207" t="s">
        <v>760</v>
      </c>
      <c r="F21" s="207" t="s">
        <v>760</v>
      </c>
      <c r="G21" s="207" t="s">
        <v>776</v>
      </c>
      <c r="H21" s="207" t="s">
        <v>760</v>
      </c>
      <c r="I21" s="207" t="s">
        <v>760</v>
      </c>
      <c r="J21" s="207" t="s">
        <v>760</v>
      </c>
      <c r="K21" s="207" t="s">
        <v>760</v>
      </c>
      <c r="L21" s="207" t="s">
        <v>760</v>
      </c>
      <c r="M21" s="207" t="s">
        <v>760</v>
      </c>
      <c r="N21" s="207" t="s">
        <v>760</v>
      </c>
      <c r="O21" s="207" t="s">
        <v>765</v>
      </c>
      <c r="P21" s="434" t="s">
        <v>5</v>
      </c>
    </row>
    <row r="22" spans="1:16" x14ac:dyDescent="0.25">
      <c r="A22" s="434"/>
      <c r="B22" s="434"/>
      <c r="C22" s="434"/>
      <c r="D22" s="434"/>
      <c r="E22" s="207" t="s">
        <v>775</v>
      </c>
      <c r="F22" s="207">
        <v>2000</v>
      </c>
      <c r="G22" s="207" t="s">
        <v>777</v>
      </c>
      <c r="H22" s="207">
        <v>2003</v>
      </c>
      <c r="I22" s="207" t="s">
        <v>762</v>
      </c>
      <c r="J22" s="207">
        <v>7</v>
      </c>
      <c r="K22" s="207" t="s">
        <v>763</v>
      </c>
      <c r="L22" s="207" t="s">
        <v>764</v>
      </c>
      <c r="M22" s="207">
        <v>8</v>
      </c>
      <c r="N22" s="207">
        <v>10</v>
      </c>
      <c r="O22" s="207" t="s">
        <v>766</v>
      </c>
      <c r="P22" s="434"/>
    </row>
    <row r="23" spans="1:16" x14ac:dyDescent="0.25">
      <c r="A23" s="434"/>
      <c r="B23" s="434"/>
      <c r="C23" s="434"/>
      <c r="D23" s="434"/>
      <c r="E23" s="266"/>
      <c r="F23" s="266"/>
      <c r="G23" s="207" t="s">
        <v>761</v>
      </c>
      <c r="H23" s="266"/>
      <c r="I23" s="266"/>
      <c r="J23" s="266"/>
      <c r="K23" s="266"/>
      <c r="L23" s="266"/>
      <c r="M23" s="266"/>
      <c r="N23" s="266"/>
      <c r="O23" s="207" t="s">
        <v>767</v>
      </c>
      <c r="P23" s="434"/>
    </row>
    <row r="24" spans="1:16" x14ac:dyDescent="0.25">
      <c r="A24" s="153" t="s">
        <v>23</v>
      </c>
      <c r="B24" s="170">
        <v>142</v>
      </c>
      <c r="C24" s="170">
        <v>17</v>
      </c>
      <c r="D24" s="170"/>
      <c r="E24" s="170"/>
      <c r="F24" s="170"/>
      <c r="G24" s="170"/>
      <c r="H24" s="170">
        <v>33</v>
      </c>
      <c r="I24" s="170"/>
      <c r="J24" s="170">
        <v>2</v>
      </c>
      <c r="K24" s="170">
        <v>47</v>
      </c>
      <c r="L24" s="170">
        <v>569</v>
      </c>
      <c r="M24" s="170">
        <v>1</v>
      </c>
      <c r="N24" s="170"/>
      <c r="O24" s="170">
        <v>15</v>
      </c>
      <c r="P24" s="170">
        <v>826</v>
      </c>
    </row>
    <row r="25" spans="1:16" x14ac:dyDescent="0.25">
      <c r="A25" s="153" t="s">
        <v>13</v>
      </c>
      <c r="B25" s="169">
        <v>1793</v>
      </c>
      <c r="C25" s="170">
        <v>9</v>
      </c>
      <c r="D25" s="170"/>
      <c r="E25" s="170"/>
      <c r="F25" s="170"/>
      <c r="G25" s="170"/>
      <c r="H25" s="170"/>
      <c r="I25" s="170"/>
      <c r="J25" s="170"/>
      <c r="K25" s="170">
        <v>257</v>
      </c>
      <c r="L25" s="170">
        <v>284</v>
      </c>
      <c r="M25" s="170"/>
      <c r="N25" s="170"/>
      <c r="O25" s="170"/>
      <c r="P25" s="169">
        <v>2343</v>
      </c>
    </row>
    <row r="26" spans="1:16" x14ac:dyDescent="0.25">
      <c r="A26" s="153" t="s">
        <v>10</v>
      </c>
      <c r="B26" s="170">
        <v>214</v>
      </c>
      <c r="C26" s="170">
        <v>111</v>
      </c>
      <c r="D26" s="170">
        <v>2</v>
      </c>
      <c r="E26" s="170"/>
      <c r="F26" s="170"/>
      <c r="G26" s="170"/>
      <c r="H26" s="170"/>
      <c r="I26" s="170"/>
      <c r="J26" s="170">
        <v>1</v>
      </c>
      <c r="K26" s="170">
        <v>151</v>
      </c>
      <c r="L26" s="170">
        <v>765</v>
      </c>
      <c r="M26" s="170"/>
      <c r="N26" s="170"/>
      <c r="O26" s="170"/>
      <c r="P26" s="169">
        <v>1244</v>
      </c>
    </row>
    <row r="27" spans="1:16" x14ac:dyDescent="0.25">
      <c r="A27" s="153" t="s">
        <v>8</v>
      </c>
      <c r="B27" s="169">
        <v>1840</v>
      </c>
      <c r="C27" s="170">
        <v>284</v>
      </c>
      <c r="D27" s="170">
        <v>155</v>
      </c>
      <c r="E27" s="170">
        <v>5</v>
      </c>
      <c r="F27" s="170"/>
      <c r="G27" s="170"/>
      <c r="H27" s="170"/>
      <c r="I27" s="170"/>
      <c r="J27" s="170">
        <v>4</v>
      </c>
      <c r="K27" s="170">
        <v>296</v>
      </c>
      <c r="L27" s="170">
        <v>454</v>
      </c>
      <c r="M27" s="170"/>
      <c r="N27" s="170"/>
      <c r="O27" s="170"/>
      <c r="P27" s="169">
        <v>3038</v>
      </c>
    </row>
    <row r="28" spans="1:16" x14ac:dyDescent="0.25">
      <c r="A28" s="153" t="s">
        <v>12</v>
      </c>
      <c r="B28" s="169">
        <v>1789</v>
      </c>
      <c r="C28" s="170">
        <v>223</v>
      </c>
      <c r="D28" s="170">
        <v>6</v>
      </c>
      <c r="E28" s="170">
        <v>28</v>
      </c>
      <c r="F28" s="170">
        <v>2</v>
      </c>
      <c r="G28" s="170"/>
      <c r="H28" s="170">
        <v>107</v>
      </c>
      <c r="I28" s="170"/>
      <c r="J28" s="170">
        <v>54</v>
      </c>
      <c r="K28" s="169">
        <v>1485</v>
      </c>
      <c r="L28" s="170">
        <v>564</v>
      </c>
      <c r="M28" s="170">
        <v>4</v>
      </c>
      <c r="N28" s="170">
        <v>17</v>
      </c>
      <c r="O28" s="170">
        <v>73</v>
      </c>
      <c r="P28" s="169">
        <v>4352</v>
      </c>
    </row>
    <row r="29" spans="1:16" x14ac:dyDescent="0.25">
      <c r="A29" s="153" t="s">
        <v>550</v>
      </c>
      <c r="B29" s="170">
        <v>210</v>
      </c>
      <c r="C29" s="170">
        <v>36</v>
      </c>
      <c r="D29" s="170"/>
      <c r="E29" s="170"/>
      <c r="F29" s="170"/>
      <c r="G29" s="170">
        <v>2</v>
      </c>
      <c r="H29" s="170"/>
      <c r="I29" s="170"/>
      <c r="J29" s="170">
        <v>1</v>
      </c>
      <c r="K29" s="170">
        <v>230</v>
      </c>
      <c r="L29" s="170">
        <v>162</v>
      </c>
      <c r="M29" s="170"/>
      <c r="N29" s="170"/>
      <c r="O29" s="170"/>
      <c r="P29" s="170">
        <v>641</v>
      </c>
    </row>
    <row r="30" spans="1:16" x14ac:dyDescent="0.25">
      <c r="A30" s="153" t="s">
        <v>9</v>
      </c>
      <c r="B30" s="170">
        <v>827</v>
      </c>
      <c r="C30" s="170">
        <v>23</v>
      </c>
      <c r="D30" s="170">
        <v>554</v>
      </c>
      <c r="E30" s="170"/>
      <c r="F30" s="170"/>
      <c r="G30" s="170"/>
      <c r="H30" s="170"/>
      <c r="I30" s="170"/>
      <c r="J30" s="170"/>
      <c r="K30" s="170">
        <v>28</v>
      </c>
      <c r="L30" s="169">
        <v>1316</v>
      </c>
      <c r="M30" s="170"/>
      <c r="N30" s="170"/>
      <c r="O30" s="170"/>
      <c r="P30" s="169">
        <v>2748</v>
      </c>
    </row>
    <row r="31" spans="1:16" x14ac:dyDescent="0.25">
      <c r="A31" s="153" t="s">
        <v>14</v>
      </c>
      <c r="B31" s="170">
        <v>959</v>
      </c>
      <c r="C31" s="170"/>
      <c r="D31" s="170"/>
      <c r="E31" s="170"/>
      <c r="F31" s="170"/>
      <c r="G31" s="170"/>
      <c r="H31" s="170"/>
      <c r="I31" s="170"/>
      <c r="J31" s="170"/>
      <c r="K31" s="170">
        <v>57</v>
      </c>
      <c r="L31" s="170">
        <v>374</v>
      </c>
      <c r="M31" s="170"/>
      <c r="N31" s="170"/>
      <c r="O31" s="170"/>
      <c r="P31" s="169">
        <v>1390</v>
      </c>
    </row>
    <row r="32" spans="1:16" x14ac:dyDescent="0.25">
      <c r="A32" s="153" t="s">
        <v>504</v>
      </c>
      <c r="B32" s="169">
        <v>1781</v>
      </c>
      <c r="C32" s="170">
        <v>27</v>
      </c>
      <c r="D32" s="170">
        <v>4</v>
      </c>
      <c r="E32" s="170"/>
      <c r="F32" s="170">
        <v>1</v>
      </c>
      <c r="G32" s="170"/>
      <c r="H32" s="170">
        <v>29</v>
      </c>
      <c r="I32" s="170"/>
      <c r="J32" s="170"/>
      <c r="K32" s="170">
        <v>740</v>
      </c>
      <c r="L32" s="170">
        <v>239</v>
      </c>
      <c r="M32" s="170">
        <v>13</v>
      </c>
      <c r="N32" s="170"/>
      <c r="O32" s="170">
        <v>35</v>
      </c>
      <c r="P32" s="169">
        <v>2869</v>
      </c>
    </row>
    <row r="33" spans="1:16" x14ac:dyDescent="0.25">
      <c r="A33" s="153" t="s">
        <v>549</v>
      </c>
      <c r="B33" s="170">
        <v>517</v>
      </c>
      <c r="C33" s="170"/>
      <c r="D33" s="170">
        <v>4</v>
      </c>
      <c r="E33" s="170">
        <v>8</v>
      </c>
      <c r="F33" s="170"/>
      <c r="G33" s="170"/>
      <c r="H33" s="170">
        <v>25</v>
      </c>
      <c r="I33" s="170"/>
      <c r="J33" s="170">
        <v>4</v>
      </c>
      <c r="K33" s="170">
        <v>61</v>
      </c>
      <c r="L33" s="170">
        <v>349</v>
      </c>
      <c r="M33" s="170"/>
      <c r="N33" s="170"/>
      <c r="O33" s="170"/>
      <c r="P33" s="170">
        <v>968</v>
      </c>
    </row>
    <row r="34" spans="1:16" ht="24.75" x14ac:dyDescent="0.25">
      <c r="A34" s="153" t="s">
        <v>505</v>
      </c>
      <c r="B34" s="170">
        <v>895</v>
      </c>
      <c r="C34" s="170">
        <v>5</v>
      </c>
      <c r="D34" s="170">
        <v>0</v>
      </c>
      <c r="E34" s="170"/>
      <c r="F34" s="170"/>
      <c r="G34" s="170"/>
      <c r="H34" s="170"/>
      <c r="I34" s="170"/>
      <c r="J34" s="170"/>
      <c r="K34" s="170">
        <v>355</v>
      </c>
      <c r="L34" s="170">
        <v>546</v>
      </c>
      <c r="M34" s="170"/>
      <c r="N34" s="170"/>
      <c r="O34" s="170"/>
      <c r="P34" s="169">
        <v>1801</v>
      </c>
    </row>
    <row r="35" spans="1:16" x14ac:dyDescent="0.25">
      <c r="A35" s="153" t="s">
        <v>503</v>
      </c>
      <c r="B35" s="169">
        <v>2759</v>
      </c>
      <c r="C35" s="170">
        <v>28</v>
      </c>
      <c r="D35" s="170">
        <v>165</v>
      </c>
      <c r="E35" s="170">
        <v>10</v>
      </c>
      <c r="F35" s="170"/>
      <c r="G35" s="170"/>
      <c r="H35" s="170">
        <v>68</v>
      </c>
      <c r="I35" s="170">
        <v>1</v>
      </c>
      <c r="J35" s="170">
        <v>21</v>
      </c>
      <c r="K35" s="169">
        <v>1157</v>
      </c>
      <c r="L35" s="169">
        <v>1921</v>
      </c>
      <c r="M35" s="170"/>
      <c r="N35" s="170">
        <v>10</v>
      </c>
      <c r="O35" s="170">
        <v>12</v>
      </c>
      <c r="P35" s="169">
        <v>6152</v>
      </c>
    </row>
    <row r="36" spans="1:16" ht="24.75" x14ac:dyDescent="0.25">
      <c r="A36" s="153" t="s">
        <v>551</v>
      </c>
      <c r="B36" s="170">
        <v>210</v>
      </c>
      <c r="C36" s="170">
        <v>3</v>
      </c>
      <c r="D36" s="170">
        <v>5</v>
      </c>
      <c r="E36" s="170"/>
      <c r="F36" s="170"/>
      <c r="G36" s="170"/>
      <c r="H36" s="170"/>
      <c r="I36" s="170"/>
      <c r="J36" s="170"/>
      <c r="K36" s="170">
        <v>42</v>
      </c>
      <c r="L36" s="170">
        <v>443</v>
      </c>
      <c r="M36" s="170"/>
      <c r="N36" s="170"/>
      <c r="O36" s="170">
        <v>5</v>
      </c>
      <c r="P36" s="170">
        <v>708</v>
      </c>
    </row>
    <row r="37" spans="1:16" x14ac:dyDescent="0.25">
      <c r="A37" s="202" t="s">
        <v>5</v>
      </c>
      <c r="B37" s="268">
        <v>13936</v>
      </c>
      <c r="C37" s="267">
        <v>766</v>
      </c>
      <c r="D37" s="267">
        <v>895</v>
      </c>
      <c r="E37" s="267">
        <v>51</v>
      </c>
      <c r="F37" s="267">
        <v>3</v>
      </c>
      <c r="G37" s="267">
        <v>2</v>
      </c>
      <c r="H37" s="267">
        <v>262</v>
      </c>
      <c r="I37" s="267">
        <v>1</v>
      </c>
      <c r="J37" s="267">
        <v>87</v>
      </c>
      <c r="K37" s="268">
        <v>4906</v>
      </c>
      <c r="L37" s="268">
        <v>7986</v>
      </c>
      <c r="M37" s="267">
        <v>18</v>
      </c>
      <c r="N37" s="267">
        <v>27</v>
      </c>
      <c r="O37" s="267">
        <v>140</v>
      </c>
      <c r="P37" s="268">
        <v>29080</v>
      </c>
    </row>
  </sheetData>
  <mergeCells count="7">
    <mergeCell ref="P21:P23"/>
    <mergeCell ref="A19:F19"/>
    <mergeCell ref="A1:F1"/>
    <mergeCell ref="A21:A23"/>
    <mergeCell ref="B21:B23"/>
    <mergeCell ref="C21:C23"/>
    <mergeCell ref="D21:D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A100" sqref="A2:XFD100"/>
    </sheetView>
  </sheetViews>
  <sheetFormatPr baseColWidth="10" defaultRowHeight="15" x14ac:dyDescent="0.25"/>
  <cols>
    <col min="1" max="1" width="35.28515625" style="10" customWidth="1"/>
    <col min="2" max="16384" width="11.42578125" style="10"/>
  </cols>
  <sheetData>
    <row r="2" spans="1:8" ht="17.25" x14ac:dyDescent="0.3">
      <c r="A2" s="355"/>
      <c r="B2" s="355"/>
      <c r="C2" s="355"/>
      <c r="D2" s="355"/>
      <c r="E2" s="355"/>
      <c r="F2" s="355"/>
      <c r="G2" s="355"/>
      <c r="H2" s="355"/>
    </row>
    <row r="3" spans="1:8" x14ac:dyDescent="0.25">
      <c r="A3" s="15"/>
    </row>
    <row r="4" spans="1:8" x14ac:dyDescent="0.25">
      <c r="A4" s="15"/>
    </row>
    <row r="5" spans="1:8" x14ac:dyDescent="0.25">
      <c r="A5" s="15"/>
    </row>
    <row r="6" spans="1:8" x14ac:dyDescent="0.25">
      <c r="A6" s="15"/>
    </row>
    <row r="7" spans="1:8" x14ac:dyDescent="0.25">
      <c r="A7" s="15"/>
    </row>
    <row r="8" spans="1:8" x14ac:dyDescent="0.25">
      <c r="A8" s="15"/>
    </row>
    <row r="9" spans="1:8" x14ac:dyDescent="0.25">
      <c r="A9" s="15"/>
    </row>
    <row r="10" spans="1:8" x14ac:dyDescent="0.25">
      <c r="A10" s="15"/>
    </row>
    <row r="11" spans="1:8" x14ac:dyDescent="0.25">
      <c r="A11" s="15"/>
    </row>
    <row r="12" spans="1:8" x14ac:dyDescent="0.25">
      <c r="A12" s="15"/>
    </row>
    <row r="13" spans="1:8" x14ac:dyDescent="0.25">
      <c r="A13" s="15"/>
    </row>
    <row r="14" spans="1:8" x14ac:dyDescent="0.25">
      <c r="A14" s="15"/>
    </row>
    <row r="15" spans="1:8" x14ac:dyDescent="0.25">
      <c r="A15" s="15"/>
    </row>
    <row r="16" spans="1:8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</sheetData>
  <mergeCells count="1">
    <mergeCell ref="A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baseColWidth="10" defaultRowHeight="15" x14ac:dyDescent="0.25"/>
  <cols>
    <col min="1" max="1" width="34.28515625" style="10" customWidth="1"/>
    <col min="2" max="16384" width="11.42578125" style="10"/>
  </cols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3"/>
    </sheetView>
  </sheetViews>
  <sheetFormatPr baseColWidth="10" defaultRowHeight="15" x14ac:dyDescent="0.25"/>
  <cols>
    <col min="1" max="1" width="29" style="10" customWidth="1"/>
    <col min="2" max="16384" width="11.42578125" style="10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70" workbookViewId="0">
      <selection activeCell="H84" sqref="H84"/>
    </sheetView>
  </sheetViews>
  <sheetFormatPr baseColWidth="10" defaultRowHeight="15" x14ac:dyDescent="0.25"/>
  <cols>
    <col min="1" max="1" width="22" style="10" customWidth="1"/>
    <col min="2" max="2" width="11.42578125" style="10"/>
    <col min="3" max="3" width="18" style="10" customWidth="1"/>
    <col min="4" max="4" width="17.5703125" style="10" customWidth="1"/>
    <col min="5" max="9" width="11.42578125" style="10"/>
    <col min="10" max="10" width="11.5703125" style="10" bestFit="1" customWidth="1"/>
    <col min="11" max="16384" width="11.42578125" style="10"/>
  </cols>
  <sheetData>
    <row r="1" spans="1:8" ht="17.25" x14ac:dyDescent="0.3">
      <c r="A1" s="356" t="s">
        <v>0</v>
      </c>
      <c r="B1" s="356"/>
      <c r="C1" s="356"/>
      <c r="D1" s="356"/>
      <c r="E1" s="356"/>
      <c r="F1" s="356"/>
      <c r="G1" s="356"/>
      <c r="H1" s="356"/>
    </row>
    <row r="2" spans="1:8" ht="15.75" thickBot="1" x14ac:dyDescent="0.3">
      <c r="A2" s="2" t="s">
        <v>554</v>
      </c>
    </row>
    <row r="3" spans="1:8" ht="15.75" customHeight="1" thickBot="1" x14ac:dyDescent="0.3">
      <c r="A3" s="60" t="s">
        <v>1</v>
      </c>
      <c r="B3" s="359" t="s">
        <v>34</v>
      </c>
      <c r="C3" s="360"/>
      <c r="D3" s="359" t="s">
        <v>4</v>
      </c>
      <c r="E3" s="360"/>
      <c r="F3" s="359" t="s">
        <v>5</v>
      </c>
      <c r="G3" s="360"/>
    </row>
    <row r="4" spans="1:8" ht="15.75" customHeight="1" thickBot="1" x14ac:dyDescent="0.3">
      <c r="A4" s="61"/>
      <c r="B4" s="65" t="s">
        <v>6</v>
      </c>
      <c r="C4" s="42" t="s">
        <v>7</v>
      </c>
      <c r="D4" s="65" t="s">
        <v>6</v>
      </c>
      <c r="E4" s="65" t="s">
        <v>7</v>
      </c>
      <c r="F4" s="65" t="s">
        <v>6</v>
      </c>
      <c r="G4" s="65" t="s">
        <v>7</v>
      </c>
    </row>
    <row r="5" spans="1:8" ht="15.75" thickBot="1" x14ac:dyDescent="0.3">
      <c r="A5" s="115" t="s">
        <v>8</v>
      </c>
      <c r="B5" s="120">
        <v>151914</v>
      </c>
      <c r="C5" s="5">
        <v>0.13</v>
      </c>
      <c r="D5" s="4">
        <v>182028</v>
      </c>
      <c r="E5" s="5">
        <v>0.64</v>
      </c>
      <c r="F5" s="4">
        <v>333942</v>
      </c>
      <c r="G5" s="5">
        <v>0.24</v>
      </c>
    </row>
    <row r="6" spans="1:8" ht="25.5" thickBot="1" x14ac:dyDescent="0.3">
      <c r="A6" s="115" t="s">
        <v>9</v>
      </c>
      <c r="B6" s="120">
        <v>217166</v>
      </c>
      <c r="C6" s="5">
        <v>0.19</v>
      </c>
      <c r="D6" s="4">
        <v>27273</v>
      </c>
      <c r="E6" s="5">
        <v>0.1</v>
      </c>
      <c r="F6" s="4">
        <v>244438</v>
      </c>
      <c r="G6" s="5">
        <v>0.17</v>
      </c>
    </row>
    <row r="7" spans="1:8" ht="25.5" thickBot="1" x14ac:dyDescent="0.3">
      <c r="A7" s="115" t="s">
        <v>503</v>
      </c>
      <c r="B7" s="120">
        <v>231015</v>
      </c>
      <c r="C7" s="5">
        <v>0.2</v>
      </c>
      <c r="D7" s="4">
        <v>10927</v>
      </c>
      <c r="E7" s="5">
        <v>0.04</v>
      </c>
      <c r="F7" s="4">
        <v>241942</v>
      </c>
      <c r="G7" s="5">
        <v>0.17</v>
      </c>
    </row>
    <row r="8" spans="1:8" ht="15.75" thickBot="1" x14ac:dyDescent="0.3">
      <c r="A8" s="116" t="s">
        <v>13</v>
      </c>
      <c r="B8" s="120">
        <v>139433</v>
      </c>
      <c r="C8" s="5">
        <v>0.12</v>
      </c>
      <c r="D8" s="4">
        <v>1172</v>
      </c>
      <c r="E8" s="5">
        <v>0</v>
      </c>
      <c r="F8" s="4">
        <v>140605</v>
      </c>
      <c r="G8" s="5">
        <v>0.1</v>
      </c>
    </row>
    <row r="9" spans="1:8" ht="15.75" thickBot="1" x14ac:dyDescent="0.3">
      <c r="A9" s="116" t="s">
        <v>10</v>
      </c>
      <c r="B9" s="106">
        <v>93558</v>
      </c>
      <c r="C9" s="121">
        <v>0.08</v>
      </c>
      <c r="D9" s="122">
        <v>40855</v>
      </c>
      <c r="E9" s="121">
        <v>0.14000000000000001</v>
      </c>
      <c r="F9" s="122">
        <v>134413</v>
      </c>
      <c r="G9" s="121">
        <v>0.09</v>
      </c>
    </row>
    <row r="10" spans="1:8" ht="15.75" thickBot="1" x14ac:dyDescent="0.3">
      <c r="A10" s="117" t="s">
        <v>12</v>
      </c>
      <c r="B10" s="120">
        <v>64367</v>
      </c>
      <c r="C10" s="5">
        <v>0.06</v>
      </c>
      <c r="D10" s="4">
        <v>12543</v>
      </c>
      <c r="E10" s="5">
        <v>0.04</v>
      </c>
      <c r="F10" s="4">
        <v>76910</v>
      </c>
      <c r="G10" s="5">
        <v>0.05</v>
      </c>
    </row>
    <row r="11" spans="1:8" ht="25.5" thickBot="1" x14ac:dyDescent="0.3">
      <c r="A11" s="118" t="s">
        <v>504</v>
      </c>
      <c r="B11" s="120">
        <v>55566</v>
      </c>
      <c r="C11" s="5">
        <v>0.05</v>
      </c>
      <c r="D11" s="4">
        <v>1081</v>
      </c>
      <c r="E11" s="5">
        <v>0</v>
      </c>
      <c r="F11" s="4">
        <v>56647</v>
      </c>
      <c r="G11" s="5">
        <v>0.04</v>
      </c>
    </row>
    <row r="12" spans="1:8" ht="37.5" thickBot="1" x14ac:dyDescent="0.3">
      <c r="A12" s="119" t="s">
        <v>505</v>
      </c>
      <c r="B12" s="120">
        <v>51578</v>
      </c>
      <c r="C12" s="5">
        <v>0.05</v>
      </c>
      <c r="D12" s="4">
        <v>2233</v>
      </c>
      <c r="E12" s="5">
        <v>0.01</v>
      </c>
      <c r="F12" s="4">
        <v>53812</v>
      </c>
      <c r="G12" s="5">
        <v>0.04</v>
      </c>
    </row>
    <row r="13" spans="1:8" ht="25.5" thickBot="1" x14ac:dyDescent="0.3">
      <c r="A13" s="117" t="s">
        <v>14</v>
      </c>
      <c r="B13" s="120">
        <v>36562</v>
      </c>
      <c r="C13" s="5">
        <v>0.03</v>
      </c>
      <c r="D13" s="47">
        <v>14</v>
      </c>
      <c r="E13" s="5">
        <v>0</v>
      </c>
      <c r="F13" s="4">
        <v>36576</v>
      </c>
      <c r="G13" s="5">
        <v>0.03</v>
      </c>
    </row>
    <row r="14" spans="1:8" ht="25.5" thickBot="1" x14ac:dyDescent="0.3">
      <c r="A14" s="18" t="s">
        <v>546</v>
      </c>
      <c r="B14" s="120">
        <v>29159</v>
      </c>
      <c r="C14" s="5">
        <v>0.03</v>
      </c>
      <c r="D14" s="4">
        <v>2182</v>
      </c>
      <c r="E14" s="5">
        <v>0.01</v>
      </c>
      <c r="F14" s="4">
        <v>31341</v>
      </c>
      <c r="G14" s="5">
        <v>0.02</v>
      </c>
    </row>
    <row r="15" spans="1:8" ht="25.5" thickBot="1" x14ac:dyDescent="0.3">
      <c r="A15" s="18" t="s">
        <v>547</v>
      </c>
      <c r="B15" s="120">
        <v>25096</v>
      </c>
      <c r="C15" s="5">
        <v>0.02</v>
      </c>
      <c r="D15" s="47">
        <v>698</v>
      </c>
      <c r="E15" s="5">
        <v>0</v>
      </c>
      <c r="F15" s="4">
        <v>25794</v>
      </c>
      <c r="G15" s="5">
        <v>0.02</v>
      </c>
    </row>
    <row r="16" spans="1:8" ht="25.5" thickBot="1" x14ac:dyDescent="0.3">
      <c r="A16" s="118" t="s">
        <v>23</v>
      </c>
      <c r="B16" s="120">
        <v>22430</v>
      </c>
      <c r="C16" s="5">
        <v>0.02</v>
      </c>
      <c r="D16" s="47">
        <v>306</v>
      </c>
      <c r="E16" s="5">
        <v>0</v>
      </c>
      <c r="F16" s="4">
        <v>22737</v>
      </c>
      <c r="G16" s="5">
        <v>0.02</v>
      </c>
    </row>
    <row r="17" spans="1:10" ht="36.75" x14ac:dyDescent="0.25">
      <c r="A17" s="118" t="s">
        <v>548</v>
      </c>
      <c r="B17" s="283">
        <v>15468</v>
      </c>
      <c r="C17" s="284">
        <v>0.01</v>
      </c>
      <c r="D17" s="285">
        <v>977</v>
      </c>
      <c r="E17" s="284">
        <v>0</v>
      </c>
      <c r="F17" s="286">
        <v>16444</v>
      </c>
      <c r="G17" s="284">
        <v>0.01</v>
      </c>
    </row>
    <row r="18" spans="1:10" x14ac:dyDescent="0.25">
      <c r="A18" s="180" t="s">
        <v>5</v>
      </c>
      <c r="B18" s="178">
        <f>SUM(B5:B17)</f>
        <v>1133312</v>
      </c>
      <c r="C18" s="287">
        <v>1</v>
      </c>
      <c r="D18" s="178">
        <f>SUM(D5:D17)</f>
        <v>282289</v>
      </c>
      <c r="E18" s="287">
        <v>1</v>
      </c>
      <c r="F18" s="178">
        <f>SUM(F5:F17)</f>
        <v>1415601</v>
      </c>
      <c r="G18" s="287">
        <f>SUM(G5:G17)</f>
        <v>1.0000000000000002</v>
      </c>
    </row>
    <row r="19" spans="1:10" s="95" customFormat="1" ht="15.75" thickBot="1" x14ac:dyDescent="0.3">
      <c r="B19" s="146"/>
      <c r="C19" s="5"/>
      <c r="D19" s="146"/>
      <c r="E19" s="146"/>
      <c r="F19" s="146"/>
    </row>
    <row r="21" spans="1:10" ht="17.25" x14ac:dyDescent="0.3">
      <c r="B21" s="63" t="s">
        <v>202</v>
      </c>
    </row>
    <row r="22" spans="1:10" x14ac:dyDescent="0.25">
      <c r="B22" s="59" t="s">
        <v>203</v>
      </c>
    </row>
    <row r="23" spans="1:10" x14ac:dyDescent="0.25">
      <c r="B23" s="59"/>
    </row>
    <row r="24" spans="1:10" x14ac:dyDescent="0.25">
      <c r="B24" s="59"/>
    </row>
    <row r="25" spans="1:10" x14ac:dyDescent="0.25">
      <c r="B25" s="59"/>
    </row>
    <row r="26" spans="1:10" x14ac:dyDescent="0.25">
      <c r="B26" s="59"/>
    </row>
    <row r="27" spans="1:10" x14ac:dyDescent="0.25">
      <c r="B27" s="59"/>
    </row>
    <row r="28" spans="1:10" x14ac:dyDescent="0.25">
      <c r="B28" s="59"/>
      <c r="J28" s="104"/>
    </row>
    <row r="29" spans="1:10" x14ac:dyDescent="0.25">
      <c r="B29" s="59"/>
      <c r="J29" s="104"/>
    </row>
    <row r="30" spans="1:10" x14ac:dyDescent="0.25">
      <c r="B30" s="59"/>
    </row>
    <row r="31" spans="1:10" x14ac:dyDescent="0.25">
      <c r="B31" s="59"/>
    </row>
    <row r="32" spans="1:10" x14ac:dyDescent="0.25">
      <c r="B32" s="59"/>
    </row>
    <row r="33" spans="1:8" x14ac:dyDescent="0.25">
      <c r="B33" s="59"/>
    </row>
    <row r="34" spans="1:8" x14ac:dyDescent="0.25">
      <c r="B34" s="59"/>
    </row>
    <row r="35" spans="1:8" x14ac:dyDescent="0.25">
      <c r="B35" s="59"/>
    </row>
    <row r="36" spans="1:8" x14ac:dyDescent="0.25">
      <c r="B36" s="59"/>
    </row>
    <row r="37" spans="1:8" x14ac:dyDescent="0.25">
      <c r="B37" s="59"/>
    </row>
    <row r="38" spans="1:8" x14ac:dyDescent="0.25">
      <c r="B38" s="59"/>
    </row>
    <row r="40" spans="1:8" ht="17.25" customHeight="1" x14ac:dyDescent="0.3">
      <c r="A40" s="356" t="s">
        <v>199</v>
      </c>
      <c r="B40" s="356"/>
      <c r="C40" s="356"/>
      <c r="D40" s="356"/>
      <c r="E40" s="41"/>
      <c r="F40" s="41"/>
      <c r="G40" s="41"/>
      <c r="H40" s="41"/>
    </row>
    <row r="42" spans="1:8" ht="15.75" thickBot="1" x14ac:dyDescent="0.3">
      <c r="A42" s="2" t="s">
        <v>555</v>
      </c>
    </row>
    <row r="43" spans="1:8" x14ac:dyDescent="0.25">
      <c r="A43" s="357" t="s">
        <v>1</v>
      </c>
      <c r="B43" s="357" t="s">
        <v>17</v>
      </c>
      <c r="C43" s="68" t="s">
        <v>18</v>
      </c>
      <c r="D43" s="68" t="s">
        <v>20</v>
      </c>
      <c r="E43" s="289"/>
    </row>
    <row r="44" spans="1:8" x14ac:dyDescent="0.25">
      <c r="A44" s="361"/>
      <c r="B44" s="361"/>
      <c r="C44" s="64" t="s">
        <v>19</v>
      </c>
      <c r="D44" s="64" t="s">
        <v>21</v>
      </c>
      <c r="E44" s="289"/>
    </row>
    <row r="45" spans="1:8" ht="15.75" thickBot="1" x14ac:dyDescent="0.3">
      <c r="A45" s="358"/>
      <c r="B45" s="361"/>
      <c r="C45" s="123"/>
      <c r="D45" s="110" t="s">
        <v>5</v>
      </c>
      <c r="E45" s="173" t="s">
        <v>783</v>
      </c>
    </row>
    <row r="46" spans="1:8" ht="24.75" x14ac:dyDescent="0.25">
      <c r="A46" s="125" t="s">
        <v>9</v>
      </c>
      <c r="B46" s="124">
        <v>244438</v>
      </c>
      <c r="C46" s="124">
        <v>2176207</v>
      </c>
      <c r="D46" s="290">
        <f>B46/C46</f>
        <v>0.11232295457187666</v>
      </c>
      <c r="E46" s="125" t="s">
        <v>784</v>
      </c>
    </row>
    <row r="47" spans="1:8" ht="24.75" x14ac:dyDescent="0.25">
      <c r="A47" s="125" t="s">
        <v>549</v>
      </c>
      <c r="B47" s="124">
        <v>25794</v>
      </c>
      <c r="C47" s="124">
        <v>287747</v>
      </c>
      <c r="D47" s="290">
        <f t="shared" ref="D47:D58" si="0">B47/C47</f>
        <v>8.9641247345758596E-2</v>
      </c>
      <c r="E47" s="125" t="s">
        <v>785</v>
      </c>
    </row>
    <row r="48" spans="1:8" x14ac:dyDescent="0.25">
      <c r="A48" s="125" t="s">
        <v>13</v>
      </c>
      <c r="B48" s="124">
        <v>140605</v>
      </c>
      <c r="C48" s="124">
        <v>1786202</v>
      </c>
      <c r="D48" s="290">
        <f t="shared" si="0"/>
        <v>7.8717300730824391E-2</v>
      </c>
      <c r="E48" s="125" t="s">
        <v>786</v>
      </c>
    </row>
    <row r="49" spans="1:5" ht="24.75" x14ac:dyDescent="0.25">
      <c r="A49" s="125" t="s">
        <v>550</v>
      </c>
      <c r="B49" s="124">
        <v>31341</v>
      </c>
      <c r="C49" s="124">
        <v>683520</v>
      </c>
      <c r="D49" s="290">
        <f t="shared" si="0"/>
        <v>4.585235252808989E-2</v>
      </c>
      <c r="E49" s="125" t="s">
        <v>787</v>
      </c>
    </row>
    <row r="50" spans="1:5" x14ac:dyDescent="0.25">
      <c r="A50" s="125" t="s">
        <v>8</v>
      </c>
      <c r="B50" s="124">
        <v>333942</v>
      </c>
      <c r="C50" s="124">
        <v>8331436</v>
      </c>
      <c r="D50" s="290">
        <f t="shared" si="0"/>
        <v>4.0082165907533829E-2</v>
      </c>
      <c r="E50" s="125" t="s">
        <v>788</v>
      </c>
    </row>
    <row r="51" spans="1:5" ht="24.75" x14ac:dyDescent="0.25">
      <c r="A51" s="125" t="s">
        <v>14</v>
      </c>
      <c r="B51" s="124">
        <v>36576</v>
      </c>
      <c r="C51" s="124">
        <v>923767</v>
      </c>
      <c r="D51" s="290">
        <f t="shared" si="0"/>
        <v>3.959439988655148E-2</v>
      </c>
      <c r="E51" s="125" t="s">
        <v>789</v>
      </c>
    </row>
    <row r="52" spans="1:5" ht="24.75" x14ac:dyDescent="0.25">
      <c r="A52" s="125" t="s">
        <v>503</v>
      </c>
      <c r="B52" s="124">
        <v>241942</v>
      </c>
      <c r="C52" s="124">
        <v>6764259</v>
      </c>
      <c r="D52" s="290">
        <f t="shared" si="0"/>
        <v>3.5767701975929662E-2</v>
      </c>
      <c r="E52" s="125" t="s">
        <v>790</v>
      </c>
    </row>
    <row r="53" spans="1:5" ht="24.75" x14ac:dyDescent="0.25">
      <c r="A53" s="125" t="s">
        <v>23</v>
      </c>
      <c r="B53" s="124">
        <v>22737</v>
      </c>
      <c r="C53" s="124">
        <v>657941</v>
      </c>
      <c r="D53" s="290">
        <f t="shared" si="0"/>
        <v>3.4557809894808195E-2</v>
      </c>
      <c r="E53" s="125" t="s">
        <v>791</v>
      </c>
    </row>
    <row r="54" spans="1:5" ht="24.75" x14ac:dyDescent="0.25">
      <c r="A54" s="125" t="s">
        <v>504</v>
      </c>
      <c r="B54" s="124">
        <v>56647</v>
      </c>
      <c r="C54" s="124">
        <v>1692852</v>
      </c>
      <c r="D54" s="290">
        <f t="shared" si="0"/>
        <v>3.3462464527318395E-2</v>
      </c>
      <c r="E54" s="125" t="s">
        <v>792</v>
      </c>
    </row>
    <row r="55" spans="1:5" ht="36.75" x14ac:dyDescent="0.25">
      <c r="A55" s="125" t="s">
        <v>505</v>
      </c>
      <c r="B55" s="124">
        <v>53812</v>
      </c>
      <c r="C55" s="124">
        <v>1892596</v>
      </c>
      <c r="D55" s="290">
        <f t="shared" si="0"/>
        <v>2.8432903799860087E-2</v>
      </c>
      <c r="E55" s="125" t="s">
        <v>793</v>
      </c>
    </row>
    <row r="56" spans="1:5" ht="36.75" x14ac:dyDescent="0.25">
      <c r="A56" s="125" t="s">
        <v>551</v>
      </c>
      <c r="B56" s="124">
        <v>16444</v>
      </c>
      <c r="C56" s="124">
        <v>841840</v>
      </c>
      <c r="D56" s="290">
        <f t="shared" si="0"/>
        <v>1.9533403021951914E-2</v>
      </c>
      <c r="E56" s="125" t="s">
        <v>794</v>
      </c>
    </row>
    <row r="57" spans="1:5" x14ac:dyDescent="0.25">
      <c r="A57" s="125" t="s">
        <v>10</v>
      </c>
      <c r="B57" s="124">
        <v>134413</v>
      </c>
      <c r="C57" s="124">
        <v>9136565</v>
      </c>
      <c r="D57" s="290">
        <f t="shared" si="0"/>
        <v>1.4711546407211026E-2</v>
      </c>
      <c r="E57" s="125" t="s">
        <v>795</v>
      </c>
    </row>
    <row r="58" spans="1:5" x14ac:dyDescent="0.25">
      <c r="A58" s="125" t="s">
        <v>12</v>
      </c>
      <c r="B58" s="288">
        <v>76910</v>
      </c>
      <c r="C58" s="288">
        <v>7979808</v>
      </c>
      <c r="D58" s="291">
        <f t="shared" si="0"/>
        <v>9.6380765050988696E-3</v>
      </c>
      <c r="E58" s="125" t="s">
        <v>796</v>
      </c>
    </row>
    <row r="59" spans="1:5" x14ac:dyDescent="0.25">
      <c r="A59" s="173" t="s">
        <v>5</v>
      </c>
      <c r="B59" s="218">
        <f>SUM(B46:B58)</f>
        <v>1415601</v>
      </c>
      <c r="C59" s="218">
        <f>SUM(C46:C58)</f>
        <v>43154740</v>
      </c>
      <c r="D59" s="222">
        <f>B59/C59</f>
        <v>3.280290878823508E-2</v>
      </c>
      <c r="E59" s="289"/>
    </row>
    <row r="60" spans="1:5" x14ac:dyDescent="0.25">
      <c r="B60" s="85"/>
    </row>
    <row r="61" spans="1:5" ht="17.25" x14ac:dyDescent="0.3">
      <c r="A61" s="355" t="s">
        <v>26</v>
      </c>
      <c r="B61" s="355"/>
      <c r="C61" s="355"/>
      <c r="D61" s="355"/>
    </row>
    <row r="63" spans="1:5" ht="15.75" thickBot="1" x14ac:dyDescent="0.3">
      <c r="A63" s="2" t="s">
        <v>553</v>
      </c>
    </row>
    <row r="64" spans="1:5" x14ac:dyDescent="0.25">
      <c r="A64" s="357" t="s">
        <v>27</v>
      </c>
      <c r="B64" s="273" t="s">
        <v>2</v>
      </c>
      <c r="C64" s="273" t="s">
        <v>2</v>
      </c>
      <c r="D64" s="357" t="s">
        <v>5</v>
      </c>
    </row>
    <row r="65" spans="1:14" ht="25.5" thickBot="1" x14ac:dyDescent="0.3">
      <c r="A65" s="358"/>
      <c r="B65" s="275" t="s">
        <v>28</v>
      </c>
      <c r="C65" s="275" t="s">
        <v>4</v>
      </c>
      <c r="D65" s="358"/>
    </row>
    <row r="66" spans="1:14" x14ac:dyDescent="0.25">
      <c r="A66" s="125" t="s">
        <v>29</v>
      </c>
      <c r="B66" s="126">
        <v>0.39</v>
      </c>
      <c r="C66" s="126">
        <v>0.49</v>
      </c>
      <c r="D66" s="126">
        <v>0.42</v>
      </c>
    </row>
    <row r="67" spans="1:14" x14ac:dyDescent="0.25">
      <c r="A67" s="125" t="s">
        <v>30</v>
      </c>
      <c r="B67" s="126">
        <v>0.17</v>
      </c>
      <c r="C67" s="126">
        <v>0.01</v>
      </c>
      <c r="D67" s="126">
        <v>0.13</v>
      </c>
    </row>
    <row r="68" spans="1:14" ht="24.75" x14ac:dyDescent="0.25">
      <c r="A68" s="125" t="s">
        <v>218</v>
      </c>
      <c r="B68" s="126">
        <v>0.25</v>
      </c>
      <c r="C68" s="126">
        <v>0.08</v>
      </c>
      <c r="D68" s="126">
        <v>0.21</v>
      </c>
    </row>
    <row r="69" spans="1:14" x14ac:dyDescent="0.25">
      <c r="A69" s="125" t="s">
        <v>31</v>
      </c>
      <c r="B69" s="126">
        <v>0.04</v>
      </c>
      <c r="C69" s="126">
        <v>0.01</v>
      </c>
      <c r="D69" s="126">
        <v>0.03</v>
      </c>
    </row>
    <row r="70" spans="1:14" ht="24.75" x14ac:dyDescent="0.25">
      <c r="A70" s="125" t="s">
        <v>32</v>
      </c>
      <c r="B70" s="126">
        <v>0.02</v>
      </c>
      <c r="C70" s="126">
        <v>0</v>
      </c>
      <c r="D70" s="126">
        <v>0.01</v>
      </c>
    </row>
    <row r="71" spans="1:14" ht="24.75" x14ac:dyDescent="0.25">
      <c r="A71" s="125" t="s">
        <v>552</v>
      </c>
      <c r="B71" s="126">
        <v>0</v>
      </c>
      <c r="C71" s="126">
        <v>0</v>
      </c>
      <c r="D71" s="126">
        <v>0</v>
      </c>
    </row>
    <row r="72" spans="1:14" x14ac:dyDescent="0.25">
      <c r="A72" s="125" t="s">
        <v>33</v>
      </c>
      <c r="B72" s="126">
        <v>0.13</v>
      </c>
      <c r="C72" s="126">
        <v>0.4</v>
      </c>
      <c r="D72" s="126">
        <v>0.2</v>
      </c>
    </row>
    <row r="73" spans="1:14" ht="15.75" thickBot="1" x14ac:dyDescent="0.3">
      <c r="A73" s="272" t="s">
        <v>5</v>
      </c>
      <c r="B73" s="3">
        <v>1</v>
      </c>
      <c r="C73" s="3">
        <v>1</v>
      </c>
      <c r="D73" s="3">
        <v>1</v>
      </c>
    </row>
    <row r="74" spans="1:14" x14ac:dyDescent="0.25">
      <c r="B74" s="105"/>
      <c r="C74" s="105"/>
      <c r="D74" s="105"/>
    </row>
    <row r="75" spans="1:14" x14ac:dyDescent="0.25">
      <c r="B75" s="105"/>
      <c r="C75" s="105"/>
      <c r="D75" s="105"/>
    </row>
    <row r="76" spans="1:14" ht="17.25" x14ac:dyDescent="0.3">
      <c r="A76" s="355" t="s">
        <v>561</v>
      </c>
      <c r="B76" s="355"/>
      <c r="C76" s="355"/>
      <c r="D76" s="355"/>
    </row>
    <row r="78" spans="1:14" x14ac:dyDescent="0.25">
      <c r="A78" s="292"/>
      <c r="B78" s="293">
        <v>2010</v>
      </c>
      <c r="C78" s="293">
        <v>2011</v>
      </c>
      <c r="D78" s="293">
        <v>2012</v>
      </c>
      <c r="E78" s="293">
        <v>2013</v>
      </c>
      <c r="F78" s="293">
        <v>2014</v>
      </c>
      <c r="G78" s="293">
        <v>2015</v>
      </c>
      <c r="H78" s="293">
        <v>2016</v>
      </c>
      <c r="I78" s="293">
        <v>2017</v>
      </c>
      <c r="J78" s="293">
        <v>2018</v>
      </c>
      <c r="K78" s="73"/>
      <c r="L78" s="87"/>
      <c r="M78" s="87"/>
      <c r="N78" s="87"/>
    </row>
    <row r="79" spans="1:14" x14ac:dyDescent="0.25">
      <c r="A79" s="154" t="s">
        <v>544</v>
      </c>
      <c r="B79" s="155">
        <v>1360459</v>
      </c>
      <c r="C79" s="155">
        <v>1303550</v>
      </c>
      <c r="D79" s="155">
        <v>1077361</v>
      </c>
      <c r="E79" s="155">
        <v>1080163</v>
      </c>
      <c r="F79" s="155">
        <v>1105343</v>
      </c>
      <c r="G79" s="155">
        <v>1133387</v>
      </c>
      <c r="H79" s="155">
        <v>1322136</v>
      </c>
      <c r="I79" s="155">
        <v>1182546.2231588003</v>
      </c>
      <c r="J79" s="155">
        <v>1133312</v>
      </c>
      <c r="K79" s="73"/>
      <c r="N79" s="87"/>
    </row>
    <row r="80" spans="1:14" x14ac:dyDescent="0.25">
      <c r="A80" s="154" t="s">
        <v>4</v>
      </c>
      <c r="B80" s="155">
        <v>392298</v>
      </c>
      <c r="C80" s="155">
        <v>377043</v>
      </c>
      <c r="D80" s="155">
        <v>375191</v>
      </c>
      <c r="E80" s="155">
        <v>340065</v>
      </c>
      <c r="F80" s="155">
        <v>316202</v>
      </c>
      <c r="G80" s="155">
        <v>319579</v>
      </c>
      <c r="H80" s="155">
        <v>269510</v>
      </c>
      <c r="I80" s="155">
        <v>256873.32205999995</v>
      </c>
      <c r="J80" s="155">
        <v>282289</v>
      </c>
      <c r="K80" s="73"/>
      <c r="N80" s="87"/>
    </row>
    <row r="81" spans="1:14" x14ac:dyDescent="0.25">
      <c r="A81" s="10" t="s">
        <v>782</v>
      </c>
      <c r="B81" s="155">
        <f>SUM(B79:B80)</f>
        <v>1752757</v>
      </c>
      <c r="C81" s="155">
        <f t="shared" ref="C81:J81" si="1">SUM(C79:C80)</f>
        <v>1680593</v>
      </c>
      <c r="D81" s="155">
        <f t="shared" si="1"/>
        <v>1452552</v>
      </c>
      <c r="E81" s="155">
        <f t="shared" si="1"/>
        <v>1420228</v>
      </c>
      <c r="F81" s="155">
        <f t="shared" si="1"/>
        <v>1421545</v>
      </c>
      <c r="G81" s="155">
        <f t="shared" si="1"/>
        <v>1452966</v>
      </c>
      <c r="H81" s="155">
        <f t="shared" si="1"/>
        <v>1591646</v>
      </c>
      <c r="I81" s="155">
        <f t="shared" si="1"/>
        <v>1439419.5452188002</v>
      </c>
      <c r="J81" s="155">
        <f t="shared" si="1"/>
        <v>1415601</v>
      </c>
      <c r="K81" s="73"/>
      <c r="N81" s="87"/>
    </row>
    <row r="82" spans="1:14" ht="24.75" x14ac:dyDescent="0.25">
      <c r="A82" s="156" t="s">
        <v>543</v>
      </c>
      <c r="B82" s="157">
        <v>1752.7572917706998</v>
      </c>
      <c r="C82" s="157">
        <v>1680.5924892277994</v>
      </c>
      <c r="D82" s="157">
        <v>1452.5517741046999</v>
      </c>
      <c r="E82" s="157">
        <v>1420.2281406560001</v>
      </c>
      <c r="F82" s="157">
        <v>1421.5452493713003</v>
      </c>
      <c r="G82" s="157">
        <v>1452.9659686021992</v>
      </c>
      <c r="H82" s="157">
        <v>1591.6460614092989</v>
      </c>
      <c r="I82" s="157">
        <v>1439.4195452188005</v>
      </c>
      <c r="J82" s="157">
        <v>1416</v>
      </c>
      <c r="K82" s="73"/>
      <c r="N82" s="87"/>
    </row>
    <row r="83" spans="1:14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73"/>
      <c r="N83" s="87"/>
    </row>
    <row r="84" spans="1:14" x14ac:dyDescent="0.25">
      <c r="B84" s="85"/>
      <c r="C84" s="85"/>
      <c r="D84" s="85"/>
      <c r="E84" s="85"/>
      <c r="F84" s="85"/>
      <c r="G84" s="85"/>
      <c r="H84" s="85"/>
      <c r="I84" s="85"/>
      <c r="J84" s="85"/>
      <c r="K84" s="73"/>
      <c r="N84" s="87"/>
    </row>
    <row r="85" spans="1:14" x14ac:dyDescent="0.25">
      <c r="B85" s="85"/>
      <c r="C85" s="85"/>
      <c r="D85" s="85"/>
      <c r="E85" s="85"/>
      <c r="F85" s="85"/>
      <c r="G85" s="85"/>
      <c r="H85" s="85"/>
      <c r="I85" s="85"/>
      <c r="J85" s="85"/>
      <c r="K85" s="73"/>
      <c r="N85" s="87"/>
    </row>
    <row r="86" spans="1:14" x14ac:dyDescent="0.25">
      <c r="K86" s="73"/>
      <c r="N86" s="87"/>
    </row>
  </sheetData>
  <mergeCells count="11">
    <mergeCell ref="A76:D76"/>
    <mergeCell ref="A1:H1"/>
    <mergeCell ref="A64:A65"/>
    <mergeCell ref="D64:D65"/>
    <mergeCell ref="A61:D61"/>
    <mergeCell ref="B3:C3"/>
    <mergeCell ref="D3:E3"/>
    <mergeCell ref="F3:G3"/>
    <mergeCell ref="A43:A45"/>
    <mergeCell ref="B43:B45"/>
    <mergeCell ref="A40:D40"/>
  </mergeCells>
  <pageMargins left="0.7" right="0.7" top="0.75" bottom="0.75" header="0.3" footer="0.3"/>
  <pageSetup paperSize="9" orientation="portrait" r:id="rId1"/>
  <ignoredErrors>
    <ignoredError sqref="B81:J8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9"/>
  <sheetViews>
    <sheetView topLeftCell="A64" workbookViewId="0">
      <selection activeCell="F90" sqref="F90"/>
    </sheetView>
  </sheetViews>
  <sheetFormatPr baseColWidth="10" defaultRowHeight="15" x14ac:dyDescent="0.25"/>
  <cols>
    <col min="1" max="1" width="44.7109375" customWidth="1"/>
    <col min="2" max="2" width="18.85546875" customWidth="1"/>
    <col min="6" max="6" width="13.140625" bestFit="1" customWidth="1"/>
    <col min="8" max="8" width="9" customWidth="1"/>
    <col min="9" max="9" width="4.7109375" customWidth="1"/>
    <col min="10" max="10" width="2.5703125" customWidth="1"/>
    <col min="11" max="11" width="35.42578125" customWidth="1"/>
    <col min="12" max="12" width="7.7109375" customWidth="1"/>
    <col min="13" max="13" width="6.85546875" customWidth="1"/>
  </cols>
  <sheetData>
    <row r="1" spans="1:6" s="57" customFormat="1" x14ac:dyDescent="0.25"/>
    <row r="2" spans="1:6" s="57" customFormat="1" ht="17.25" x14ac:dyDescent="0.3">
      <c r="A2" s="109" t="s">
        <v>556</v>
      </c>
    </row>
    <row r="3" spans="1:6" s="57" customFormat="1" x14ac:dyDescent="0.25">
      <c r="A3" s="58" t="s">
        <v>204</v>
      </c>
    </row>
    <row r="4" spans="1:6" s="57" customFormat="1" x14ac:dyDescent="0.25"/>
    <row r="5" spans="1:6" s="57" customFormat="1" x14ac:dyDescent="0.25">
      <c r="A5" s="75" t="s">
        <v>130</v>
      </c>
      <c r="F5" s="86"/>
    </row>
    <row r="6" spans="1:6" s="57" customFormat="1" x14ac:dyDescent="0.25"/>
    <row r="7" spans="1:6" s="57" customFormat="1" x14ac:dyDescent="0.25"/>
    <row r="8" spans="1:6" s="57" customFormat="1" x14ac:dyDescent="0.25"/>
    <row r="9" spans="1:6" s="57" customFormat="1" x14ac:dyDescent="0.25"/>
    <row r="10" spans="1:6" s="57" customFormat="1" x14ac:dyDescent="0.25"/>
    <row r="11" spans="1:6" s="57" customFormat="1" x14ac:dyDescent="0.25"/>
    <row r="12" spans="1:6" s="57" customFormat="1" x14ac:dyDescent="0.25"/>
    <row r="13" spans="1:6" s="57" customFormat="1" x14ac:dyDescent="0.25"/>
    <row r="14" spans="1:6" s="57" customFormat="1" x14ac:dyDescent="0.25"/>
    <row r="15" spans="1:6" s="57" customFormat="1" x14ac:dyDescent="0.25"/>
    <row r="16" spans="1:6" s="57" customFormat="1" x14ac:dyDescent="0.25"/>
    <row r="17" spans="1:18" s="57" customFormat="1" x14ac:dyDescent="0.25"/>
    <row r="18" spans="1:18" s="57" customFormat="1" x14ac:dyDescent="0.25"/>
    <row r="20" spans="1:18" s="57" customFormat="1" x14ac:dyDescent="0.25"/>
    <row r="21" spans="1:18" s="57" customFormat="1" x14ac:dyDescent="0.25">
      <c r="A21" s="362" t="s">
        <v>205</v>
      </c>
      <c r="B21" s="362"/>
    </row>
    <row r="22" spans="1:18" s="57" customFormat="1" x14ac:dyDescent="0.25"/>
    <row r="23" spans="1:18" ht="17.25" x14ac:dyDescent="0.3">
      <c r="A23" s="355" t="s">
        <v>34</v>
      </c>
      <c r="B23" s="355"/>
      <c r="C23" s="355"/>
      <c r="D23" s="355"/>
      <c r="E23" s="355"/>
      <c r="F23" s="355"/>
      <c r="G23" s="355"/>
      <c r="H23" s="355"/>
    </row>
    <row r="24" spans="1:18" ht="15.75" thickBot="1" x14ac:dyDescent="0.3">
      <c r="A24" s="2" t="s">
        <v>557</v>
      </c>
      <c r="B24" s="365" t="s">
        <v>39</v>
      </c>
      <c r="C24" s="365"/>
      <c r="D24" s="365"/>
      <c r="E24" s="365"/>
      <c r="F24" s="365"/>
      <c r="G24" s="365"/>
      <c r="H24" s="365"/>
      <c r="K24" s="117"/>
      <c r="L24" s="117"/>
      <c r="M24" s="117"/>
      <c r="N24" s="117"/>
      <c r="O24" s="117"/>
      <c r="P24" s="117"/>
    </row>
    <row r="25" spans="1:18" ht="15.75" thickBot="1" x14ac:dyDescent="0.3">
      <c r="A25" s="374" t="s">
        <v>1</v>
      </c>
      <c r="B25" s="357" t="s">
        <v>35</v>
      </c>
      <c r="C25" s="357" t="s">
        <v>36</v>
      </c>
      <c r="D25" s="277" t="s">
        <v>37</v>
      </c>
      <c r="E25" s="357" t="s">
        <v>38</v>
      </c>
      <c r="F25" s="375" t="s">
        <v>33</v>
      </c>
      <c r="G25" s="370" t="s">
        <v>5</v>
      </c>
      <c r="H25" s="371"/>
      <c r="K25" s="137"/>
      <c r="L25" s="117"/>
      <c r="M25" s="117"/>
      <c r="N25" s="117"/>
      <c r="O25" s="117"/>
      <c r="P25" s="117"/>
    </row>
    <row r="26" spans="1:18" ht="15.75" thickBot="1" x14ac:dyDescent="0.3">
      <c r="A26" s="374"/>
      <c r="B26" s="361"/>
      <c r="C26" s="361"/>
      <c r="D26" s="278" t="s">
        <v>3</v>
      </c>
      <c r="E26" s="361"/>
      <c r="F26" s="376"/>
      <c r="G26" s="280" t="s">
        <v>5</v>
      </c>
      <c r="H26" s="279" t="s">
        <v>7</v>
      </c>
      <c r="J26" s="73"/>
      <c r="K26" s="117"/>
      <c r="L26" s="138"/>
      <c r="M26" s="117"/>
      <c r="N26" s="117"/>
      <c r="O26" s="117"/>
      <c r="P26" s="117"/>
    </row>
    <row r="27" spans="1:18" ht="15.75" thickBot="1" x14ac:dyDescent="0.3">
      <c r="A27" s="322" t="s">
        <v>503</v>
      </c>
      <c r="B27" s="323">
        <v>29839</v>
      </c>
      <c r="C27" s="323">
        <v>37216</v>
      </c>
      <c r="D27" s="324">
        <v>95843</v>
      </c>
      <c r="E27" s="323">
        <v>63230</v>
      </c>
      <c r="F27" s="324">
        <v>4887</v>
      </c>
      <c r="G27" s="323">
        <v>231015</v>
      </c>
      <c r="H27" s="317">
        <v>0.2</v>
      </c>
      <c r="J27" s="73"/>
      <c r="K27" s="133"/>
      <c r="L27" s="138"/>
      <c r="M27" s="117"/>
      <c r="N27" s="117"/>
      <c r="O27" s="117"/>
      <c r="P27" s="117"/>
      <c r="Q27" s="127"/>
      <c r="R27" s="5"/>
    </row>
    <row r="28" spans="1:18" ht="15.75" thickBot="1" x14ac:dyDescent="0.3">
      <c r="A28" s="322" t="s">
        <v>9</v>
      </c>
      <c r="B28" s="323">
        <v>17620</v>
      </c>
      <c r="C28" s="323">
        <v>13030</v>
      </c>
      <c r="D28" s="324">
        <v>142428</v>
      </c>
      <c r="E28" s="323">
        <v>38896</v>
      </c>
      <c r="F28" s="324">
        <v>5192</v>
      </c>
      <c r="G28" s="324">
        <v>217166</v>
      </c>
      <c r="H28" s="317">
        <v>0.19</v>
      </c>
      <c r="I28" s="73"/>
      <c r="J28" s="73"/>
      <c r="K28" s="133"/>
      <c r="L28" s="127"/>
      <c r="M28" s="127"/>
      <c r="N28" s="128"/>
      <c r="O28" s="127"/>
      <c r="P28" s="128"/>
      <c r="Q28" s="128"/>
      <c r="R28" s="5"/>
    </row>
    <row r="29" spans="1:18" ht="15.75" thickBot="1" x14ac:dyDescent="0.3">
      <c r="A29" s="322" t="s">
        <v>8</v>
      </c>
      <c r="B29" s="324">
        <v>22431</v>
      </c>
      <c r="C29" s="324">
        <v>13037</v>
      </c>
      <c r="D29" s="324">
        <v>55780</v>
      </c>
      <c r="E29" s="324">
        <v>57929</v>
      </c>
      <c r="F29" s="324">
        <v>2737</v>
      </c>
      <c r="G29" s="324">
        <v>151914</v>
      </c>
      <c r="H29" s="317">
        <v>0.13</v>
      </c>
      <c r="I29" s="73"/>
      <c r="J29" s="73"/>
      <c r="K29" s="133"/>
      <c r="L29" s="128"/>
      <c r="M29" s="128"/>
      <c r="N29" s="128"/>
      <c r="O29" s="128"/>
      <c r="P29" s="128"/>
      <c r="Q29" s="128"/>
      <c r="R29" s="5"/>
    </row>
    <row r="30" spans="1:18" ht="15.75" thickBot="1" x14ac:dyDescent="0.3">
      <c r="A30" s="322" t="s">
        <v>13</v>
      </c>
      <c r="B30" s="323">
        <v>23545</v>
      </c>
      <c r="C30" s="324">
        <v>19644</v>
      </c>
      <c r="D30" s="324">
        <v>86158</v>
      </c>
      <c r="E30" s="323">
        <v>6205</v>
      </c>
      <c r="F30" s="323">
        <v>3880</v>
      </c>
      <c r="G30" s="323">
        <v>139433</v>
      </c>
      <c r="H30" s="317">
        <v>0.12</v>
      </c>
      <c r="I30" s="73"/>
      <c r="J30" s="73"/>
      <c r="K30" s="133"/>
      <c r="L30" s="127"/>
      <c r="M30" s="128"/>
      <c r="N30" s="128"/>
      <c r="O30" s="127"/>
      <c r="P30" s="127"/>
      <c r="Q30" s="127"/>
      <c r="R30" s="5"/>
    </row>
    <row r="31" spans="1:18" ht="15.75" thickBot="1" x14ac:dyDescent="0.3">
      <c r="A31" s="322" t="s">
        <v>10</v>
      </c>
      <c r="B31" s="323">
        <v>20311</v>
      </c>
      <c r="C31" s="323">
        <v>19792</v>
      </c>
      <c r="D31" s="323">
        <v>38077</v>
      </c>
      <c r="E31" s="323">
        <v>13034</v>
      </c>
      <c r="F31" s="323">
        <v>2345</v>
      </c>
      <c r="G31" s="323">
        <v>93558</v>
      </c>
      <c r="H31" s="317">
        <v>0.08</v>
      </c>
      <c r="I31" s="73"/>
      <c r="J31" s="73"/>
      <c r="K31" s="134"/>
      <c r="L31" s="127"/>
      <c r="M31" s="127"/>
      <c r="N31" s="127"/>
      <c r="O31" s="127"/>
      <c r="P31" s="127"/>
      <c r="Q31" s="127"/>
      <c r="R31" s="5"/>
    </row>
    <row r="32" spans="1:18" ht="15.75" thickBot="1" x14ac:dyDescent="0.3">
      <c r="A32" s="322" t="s">
        <v>12</v>
      </c>
      <c r="B32" s="323">
        <v>10375</v>
      </c>
      <c r="C32" s="324">
        <v>10220</v>
      </c>
      <c r="D32" s="324">
        <v>36780</v>
      </c>
      <c r="E32" s="323">
        <v>5270</v>
      </c>
      <c r="F32" s="324">
        <v>1721</v>
      </c>
      <c r="G32" s="324">
        <v>64367</v>
      </c>
      <c r="H32" s="317">
        <v>0.06</v>
      </c>
      <c r="I32" s="73"/>
      <c r="J32" s="73"/>
      <c r="K32" s="133"/>
      <c r="L32" s="127"/>
      <c r="M32" s="128"/>
      <c r="N32" s="128"/>
      <c r="O32" s="127"/>
      <c r="P32" s="128"/>
      <c r="Q32" s="128"/>
      <c r="R32" s="5"/>
    </row>
    <row r="33" spans="1:18" ht="15.75" thickBot="1" x14ac:dyDescent="0.3">
      <c r="A33" s="322" t="s">
        <v>504</v>
      </c>
      <c r="B33" s="323">
        <v>4531</v>
      </c>
      <c r="C33" s="323">
        <v>5385</v>
      </c>
      <c r="D33" s="323">
        <v>29096</v>
      </c>
      <c r="E33" s="323">
        <v>15384</v>
      </c>
      <c r="F33" s="323">
        <v>1170</v>
      </c>
      <c r="G33" s="323">
        <v>55566</v>
      </c>
      <c r="H33" s="317">
        <v>0.05</v>
      </c>
      <c r="I33" s="73"/>
      <c r="J33" s="73"/>
      <c r="K33" s="135"/>
      <c r="L33" s="127"/>
      <c r="M33" s="127"/>
      <c r="N33" s="127"/>
      <c r="O33" s="127"/>
      <c r="P33" s="127"/>
      <c r="Q33" s="127"/>
      <c r="R33" s="5"/>
    </row>
    <row r="34" spans="1:18" ht="15.75" thickBot="1" x14ac:dyDescent="0.3">
      <c r="A34" s="322" t="s">
        <v>505</v>
      </c>
      <c r="B34" s="324">
        <v>5777</v>
      </c>
      <c r="C34" s="323">
        <v>2928</v>
      </c>
      <c r="D34" s="323">
        <v>33168</v>
      </c>
      <c r="E34" s="323">
        <v>8449</v>
      </c>
      <c r="F34" s="323">
        <v>1256</v>
      </c>
      <c r="G34" s="323">
        <v>51578</v>
      </c>
      <c r="H34" s="317">
        <v>0.05</v>
      </c>
      <c r="I34" s="73"/>
      <c r="J34" s="73"/>
      <c r="K34" s="135"/>
      <c r="L34" s="129"/>
      <c r="M34" s="130"/>
      <c r="N34" s="130"/>
      <c r="O34" s="130"/>
      <c r="P34" s="130"/>
      <c r="Q34" s="130"/>
      <c r="R34" s="121"/>
    </row>
    <row r="35" spans="1:18" ht="15.75" thickBot="1" x14ac:dyDescent="0.3">
      <c r="A35" s="322" t="s">
        <v>14</v>
      </c>
      <c r="B35" s="324">
        <v>8883</v>
      </c>
      <c r="C35" s="324">
        <v>3027</v>
      </c>
      <c r="D35" s="324">
        <v>18316</v>
      </c>
      <c r="E35" s="323">
        <v>5430</v>
      </c>
      <c r="F35" s="325">
        <v>907</v>
      </c>
      <c r="G35" s="324">
        <v>36562</v>
      </c>
      <c r="H35" s="317">
        <v>0.03</v>
      </c>
      <c r="I35" s="73"/>
      <c r="J35" s="73"/>
      <c r="K35" s="135"/>
      <c r="L35" s="128"/>
      <c r="M35" s="128"/>
      <c r="N35" s="128"/>
      <c r="O35" s="127"/>
      <c r="P35" s="131"/>
      <c r="Q35" s="128"/>
      <c r="R35" s="5"/>
    </row>
    <row r="36" spans="1:18" ht="15.75" thickBot="1" x14ac:dyDescent="0.3">
      <c r="A36" s="322" t="s">
        <v>550</v>
      </c>
      <c r="B36" s="323">
        <v>2612</v>
      </c>
      <c r="C36" s="324">
        <v>3341</v>
      </c>
      <c r="D36" s="324">
        <v>19538</v>
      </c>
      <c r="E36" s="323">
        <v>2903</v>
      </c>
      <c r="F36" s="326">
        <v>765</v>
      </c>
      <c r="G36" s="323">
        <v>29159</v>
      </c>
      <c r="H36" s="317">
        <v>0.03</v>
      </c>
      <c r="I36" s="73"/>
      <c r="J36" s="73"/>
      <c r="K36" s="133"/>
      <c r="L36" s="127"/>
      <c r="M36" s="128"/>
      <c r="N36" s="128"/>
      <c r="O36" s="127"/>
      <c r="P36" s="132"/>
      <c r="Q36" s="127"/>
      <c r="R36" s="5"/>
    </row>
    <row r="37" spans="1:18" ht="15.75" thickBot="1" x14ac:dyDescent="0.3">
      <c r="A37" s="322" t="s">
        <v>549</v>
      </c>
      <c r="B37" s="324">
        <v>3980</v>
      </c>
      <c r="C37" s="324">
        <v>1065</v>
      </c>
      <c r="D37" s="324">
        <v>15172</v>
      </c>
      <c r="E37" s="323">
        <v>4272</v>
      </c>
      <c r="F37" s="325">
        <v>607</v>
      </c>
      <c r="G37" s="324">
        <v>25096</v>
      </c>
      <c r="H37" s="317">
        <v>0.02</v>
      </c>
      <c r="I37" s="73"/>
      <c r="J37" s="73"/>
      <c r="K37" s="133"/>
      <c r="L37" s="128"/>
      <c r="M37" s="128"/>
      <c r="N37" s="128"/>
      <c r="O37" s="127"/>
      <c r="P37" s="131"/>
      <c r="Q37" s="128"/>
      <c r="R37" s="5"/>
    </row>
    <row r="38" spans="1:18" ht="15.75" thickBot="1" x14ac:dyDescent="0.3">
      <c r="A38" s="322" t="s">
        <v>23</v>
      </c>
      <c r="B38" s="324">
        <v>5529</v>
      </c>
      <c r="C38" s="323">
        <v>2084</v>
      </c>
      <c r="D38" s="324">
        <v>10558</v>
      </c>
      <c r="E38" s="323">
        <v>3714</v>
      </c>
      <c r="F38" s="325">
        <v>545</v>
      </c>
      <c r="G38" s="324">
        <v>22430</v>
      </c>
      <c r="H38" s="317">
        <v>0.02</v>
      </c>
      <c r="I38" s="73"/>
      <c r="J38" s="73"/>
      <c r="K38" s="135"/>
      <c r="L38" s="128"/>
      <c r="M38" s="127"/>
      <c r="N38" s="128"/>
      <c r="O38" s="127"/>
      <c r="P38" s="131"/>
      <c r="Q38" s="128"/>
      <c r="R38" s="5"/>
    </row>
    <row r="39" spans="1:18" ht="15.75" thickBot="1" x14ac:dyDescent="0.3">
      <c r="A39" s="338" t="s">
        <v>551</v>
      </c>
      <c r="B39" s="339">
        <v>1816</v>
      </c>
      <c r="C39" s="339">
        <v>1330</v>
      </c>
      <c r="D39" s="339">
        <v>3892</v>
      </c>
      <c r="E39" s="340">
        <v>8218</v>
      </c>
      <c r="F39" s="341">
        <v>211</v>
      </c>
      <c r="G39" s="340">
        <v>15468</v>
      </c>
      <c r="H39" s="342">
        <v>0.01</v>
      </c>
      <c r="I39" s="73"/>
      <c r="J39" s="73"/>
      <c r="K39" s="136"/>
      <c r="L39" s="128"/>
      <c r="M39" s="128"/>
      <c r="N39" s="128"/>
      <c r="O39" s="127"/>
      <c r="P39" s="131"/>
      <c r="Q39" s="127"/>
      <c r="R39" s="5"/>
    </row>
    <row r="40" spans="1:18" x14ac:dyDescent="0.25">
      <c r="A40" s="173" t="s">
        <v>5</v>
      </c>
      <c r="B40" s="218">
        <f>SUM(B27:B39)</f>
        <v>157249</v>
      </c>
      <c r="C40" s="218">
        <f t="shared" ref="C40:G40" si="0">SUM(C27:C39)</f>
        <v>132099</v>
      </c>
      <c r="D40" s="218">
        <f t="shared" si="0"/>
        <v>584806</v>
      </c>
      <c r="E40" s="218">
        <f t="shared" si="0"/>
        <v>232934</v>
      </c>
      <c r="F40" s="218">
        <f t="shared" si="0"/>
        <v>26223</v>
      </c>
      <c r="G40" s="218">
        <f t="shared" si="0"/>
        <v>1133312</v>
      </c>
      <c r="H40" s="174">
        <v>1</v>
      </c>
      <c r="J40" s="73"/>
    </row>
    <row r="41" spans="1:18" x14ac:dyDescent="0.25">
      <c r="A41" s="343" t="s">
        <v>545</v>
      </c>
      <c r="B41" s="344">
        <f>B40/13</f>
        <v>12096.076923076924</v>
      </c>
      <c r="C41" s="344">
        <f t="shared" ref="C41:G41" si="1">C40/13</f>
        <v>10161.461538461539</v>
      </c>
      <c r="D41" s="344">
        <f t="shared" si="1"/>
        <v>44985.076923076922</v>
      </c>
      <c r="E41" s="344">
        <f t="shared" si="1"/>
        <v>17918</v>
      </c>
      <c r="F41" s="344">
        <f t="shared" si="1"/>
        <v>2017.1538461538462</v>
      </c>
      <c r="G41" s="344">
        <f t="shared" si="1"/>
        <v>87177.846153846156</v>
      </c>
      <c r="J41" s="112"/>
    </row>
    <row r="42" spans="1:18" x14ac:dyDescent="0.25">
      <c r="B42" s="7" t="s">
        <v>569</v>
      </c>
    </row>
    <row r="44" spans="1:18" ht="17.25" x14ac:dyDescent="0.3">
      <c r="A44" s="355" t="s">
        <v>40</v>
      </c>
      <c r="B44" s="355"/>
      <c r="C44" s="355"/>
      <c r="D44" s="355"/>
      <c r="E44" s="355"/>
      <c r="F44" s="355"/>
    </row>
    <row r="45" spans="1:18" ht="15.75" thickBot="1" x14ac:dyDescent="0.3">
      <c r="A45" s="73" t="s">
        <v>570</v>
      </c>
      <c r="B45" s="8"/>
    </row>
    <row r="46" spans="1:18" x14ac:dyDescent="0.25">
      <c r="A46" s="372" t="s">
        <v>1</v>
      </c>
      <c r="B46" s="357" t="s">
        <v>35</v>
      </c>
      <c r="C46" s="357" t="s">
        <v>36</v>
      </c>
      <c r="D46" s="68" t="s">
        <v>37</v>
      </c>
      <c r="E46" s="357" t="s">
        <v>38</v>
      </c>
      <c r="F46" s="357" t="s">
        <v>33</v>
      </c>
    </row>
    <row r="47" spans="1:18" x14ac:dyDescent="0.25">
      <c r="A47" s="373"/>
      <c r="B47" s="361"/>
      <c r="C47" s="361"/>
      <c r="D47" s="274" t="s">
        <v>3</v>
      </c>
      <c r="E47" s="361"/>
      <c r="F47" s="361"/>
    </row>
    <row r="48" spans="1:18" x14ac:dyDescent="0.25">
      <c r="A48" s="302" t="s">
        <v>503</v>
      </c>
      <c r="B48" s="303">
        <v>0.13</v>
      </c>
      <c r="C48" s="303">
        <v>0.16</v>
      </c>
      <c r="D48" s="303">
        <v>0.41</v>
      </c>
      <c r="E48" s="303">
        <v>0.27</v>
      </c>
      <c r="F48" s="303">
        <v>0.02</v>
      </c>
      <c r="G48" s="56"/>
      <c r="H48" s="56"/>
      <c r="I48" s="114"/>
      <c r="J48" s="114"/>
    </row>
    <row r="49" spans="1:18" s="73" customFormat="1" x14ac:dyDescent="0.25">
      <c r="A49" s="302" t="s">
        <v>9</v>
      </c>
      <c r="B49" s="303">
        <v>0.08</v>
      </c>
      <c r="C49" s="303">
        <v>0.06</v>
      </c>
      <c r="D49" s="303">
        <v>0.66</v>
      </c>
      <c r="E49" s="303">
        <v>0.18</v>
      </c>
      <c r="F49" s="303">
        <v>0.02</v>
      </c>
      <c r="G49" s="56"/>
      <c r="H49" s="56"/>
      <c r="I49" s="114"/>
      <c r="J49" s="114"/>
    </row>
    <row r="50" spans="1:18" s="73" customFormat="1" x14ac:dyDescent="0.25">
      <c r="A50" s="302" t="s">
        <v>8</v>
      </c>
      <c r="B50" s="303">
        <v>0.15</v>
      </c>
      <c r="C50" s="303">
        <v>0.09</v>
      </c>
      <c r="D50" s="303">
        <v>0.37</v>
      </c>
      <c r="E50" s="303">
        <v>0.38</v>
      </c>
      <c r="F50" s="303">
        <v>0.02</v>
      </c>
      <c r="G50" s="56"/>
      <c r="H50" s="56"/>
      <c r="I50" s="114"/>
      <c r="J50" s="114"/>
    </row>
    <row r="51" spans="1:18" s="73" customFormat="1" x14ac:dyDescent="0.25">
      <c r="A51" s="302" t="s">
        <v>13</v>
      </c>
      <c r="B51" s="303">
        <v>0.17</v>
      </c>
      <c r="C51" s="303">
        <v>0.14000000000000001</v>
      </c>
      <c r="D51" s="303">
        <v>0.62</v>
      </c>
      <c r="E51" s="303">
        <v>0.04</v>
      </c>
      <c r="F51" s="303">
        <v>0.03</v>
      </c>
      <c r="G51" s="56"/>
      <c r="H51" s="56"/>
      <c r="I51" s="114"/>
      <c r="J51" s="114"/>
    </row>
    <row r="52" spans="1:18" s="73" customFormat="1" x14ac:dyDescent="0.25">
      <c r="A52" s="302" t="s">
        <v>10</v>
      </c>
      <c r="B52" s="303">
        <v>0.22</v>
      </c>
      <c r="C52" s="303">
        <v>0.21</v>
      </c>
      <c r="D52" s="303">
        <v>0.41</v>
      </c>
      <c r="E52" s="303">
        <v>0.14000000000000001</v>
      </c>
      <c r="F52" s="303">
        <v>0.03</v>
      </c>
      <c r="G52" s="56"/>
      <c r="H52" s="56"/>
      <c r="I52" s="114"/>
      <c r="J52" s="114"/>
    </row>
    <row r="53" spans="1:18" s="73" customFormat="1" x14ac:dyDescent="0.25">
      <c r="A53" s="302" t="s">
        <v>12</v>
      </c>
      <c r="B53" s="303">
        <v>0.16</v>
      </c>
      <c r="C53" s="303">
        <v>0.16</v>
      </c>
      <c r="D53" s="303">
        <v>0.56999999999999995</v>
      </c>
      <c r="E53" s="303">
        <v>0.08</v>
      </c>
      <c r="F53" s="303">
        <v>0.03</v>
      </c>
      <c r="G53" s="56"/>
      <c r="H53" s="56"/>
      <c r="I53" s="114"/>
      <c r="J53" s="114"/>
      <c r="K53" s="164"/>
      <c r="L53" s="164"/>
      <c r="M53" s="164"/>
      <c r="N53" s="164"/>
      <c r="O53" s="164"/>
      <c r="P53" s="164"/>
      <c r="Q53" s="164"/>
      <c r="R53" s="164"/>
    </row>
    <row r="54" spans="1:18" s="73" customFormat="1" x14ac:dyDescent="0.25">
      <c r="A54" s="321" t="s">
        <v>571</v>
      </c>
      <c r="B54" s="303">
        <v>0.08</v>
      </c>
      <c r="C54" s="303">
        <v>0.1</v>
      </c>
      <c r="D54" s="303">
        <v>0.52</v>
      </c>
      <c r="E54" s="303">
        <v>0.28000000000000003</v>
      </c>
      <c r="F54" s="303">
        <v>0.02</v>
      </c>
      <c r="G54" s="56"/>
      <c r="H54" s="56"/>
      <c r="I54" s="114"/>
      <c r="J54" s="114"/>
      <c r="K54" s="165"/>
      <c r="L54" s="165"/>
      <c r="M54" s="165"/>
      <c r="N54" s="165"/>
      <c r="O54" s="165"/>
      <c r="P54" s="164"/>
      <c r="Q54" s="164"/>
      <c r="R54" s="164"/>
    </row>
    <row r="55" spans="1:18" s="73" customFormat="1" x14ac:dyDescent="0.25">
      <c r="A55" s="302" t="s">
        <v>505</v>
      </c>
      <c r="B55" s="303">
        <v>0.11</v>
      </c>
      <c r="C55" s="303">
        <v>0.06</v>
      </c>
      <c r="D55" s="303">
        <v>0.64</v>
      </c>
      <c r="E55" s="303">
        <v>0.16</v>
      </c>
      <c r="F55" s="303">
        <v>0.02</v>
      </c>
      <c r="G55" s="56"/>
      <c r="H55" s="56"/>
      <c r="I55" s="114"/>
      <c r="J55" s="114"/>
    </row>
    <row r="56" spans="1:18" s="73" customFormat="1" x14ac:dyDescent="0.25">
      <c r="A56" s="302" t="s">
        <v>14</v>
      </c>
      <c r="B56" s="303">
        <v>0.24</v>
      </c>
      <c r="C56" s="303">
        <v>0.08</v>
      </c>
      <c r="D56" s="303">
        <v>0.5</v>
      </c>
      <c r="E56" s="303">
        <v>0.15</v>
      </c>
      <c r="F56" s="303">
        <v>0.02</v>
      </c>
      <c r="G56" s="56"/>
      <c r="H56" s="56"/>
      <c r="I56" s="114"/>
      <c r="J56" s="114"/>
    </row>
    <row r="57" spans="1:18" s="73" customFormat="1" x14ac:dyDescent="0.25">
      <c r="A57" s="321" t="s">
        <v>546</v>
      </c>
      <c r="B57" s="303">
        <v>0.09</v>
      </c>
      <c r="C57" s="303">
        <v>0.11</v>
      </c>
      <c r="D57" s="303">
        <v>0.67</v>
      </c>
      <c r="E57" s="303">
        <v>0.1</v>
      </c>
      <c r="F57" s="303">
        <v>0.03</v>
      </c>
      <c r="G57" s="56"/>
      <c r="H57" s="56"/>
      <c r="I57" s="114"/>
      <c r="J57" s="114"/>
    </row>
    <row r="58" spans="1:18" s="73" customFormat="1" x14ac:dyDescent="0.25">
      <c r="A58" s="321" t="s">
        <v>547</v>
      </c>
      <c r="B58" s="303">
        <v>0.16</v>
      </c>
      <c r="C58" s="303">
        <v>0.04</v>
      </c>
      <c r="D58" s="303">
        <v>0.6</v>
      </c>
      <c r="E58" s="303">
        <v>0.17</v>
      </c>
      <c r="F58" s="303">
        <v>0.02</v>
      </c>
      <c r="G58" s="56"/>
      <c r="H58" s="56"/>
      <c r="I58" s="114"/>
      <c r="J58" s="114"/>
    </row>
    <row r="59" spans="1:18" x14ac:dyDescent="0.25">
      <c r="A59" s="321" t="s">
        <v>23</v>
      </c>
      <c r="B59" s="303">
        <v>0.25</v>
      </c>
      <c r="C59" s="303">
        <v>0.09</v>
      </c>
      <c r="D59" s="303">
        <v>0.47</v>
      </c>
      <c r="E59" s="303">
        <v>0.17</v>
      </c>
      <c r="F59" s="303">
        <v>0.02</v>
      </c>
      <c r="G59" s="56"/>
      <c r="H59" s="56"/>
      <c r="I59" s="114"/>
      <c r="J59" s="114"/>
    </row>
    <row r="60" spans="1:18" x14ac:dyDescent="0.25">
      <c r="A60" s="334" t="s">
        <v>568</v>
      </c>
      <c r="B60" s="335">
        <v>0.12</v>
      </c>
      <c r="C60" s="335">
        <v>0.09</v>
      </c>
      <c r="D60" s="335">
        <v>0.25</v>
      </c>
      <c r="E60" s="335">
        <v>0.53</v>
      </c>
      <c r="F60" s="335">
        <v>0.01</v>
      </c>
      <c r="G60" s="56"/>
      <c r="H60" s="56"/>
      <c r="I60" s="114"/>
      <c r="J60" s="114"/>
    </row>
    <row r="61" spans="1:18" x14ac:dyDescent="0.25">
      <c r="A61" s="336" t="s">
        <v>5</v>
      </c>
      <c r="B61" s="337">
        <v>0.14000000000000001</v>
      </c>
      <c r="C61" s="337">
        <v>0.12</v>
      </c>
      <c r="D61" s="337">
        <v>0.52</v>
      </c>
      <c r="E61" s="337">
        <v>0.21</v>
      </c>
      <c r="F61" s="337">
        <v>0.02</v>
      </c>
    </row>
    <row r="62" spans="1:18" ht="15.75" thickBot="1" x14ac:dyDescent="0.3">
      <c r="A62" s="107"/>
      <c r="B62" s="5"/>
      <c r="C62" s="5"/>
      <c r="D62" s="5"/>
      <c r="E62" s="5"/>
      <c r="F62" s="5"/>
    </row>
    <row r="65" spans="1:11" ht="17.25" x14ac:dyDescent="0.3">
      <c r="A65" s="355" t="s">
        <v>41</v>
      </c>
      <c r="B65" s="355"/>
      <c r="C65" s="355"/>
      <c r="D65" s="355"/>
      <c r="E65" s="355"/>
      <c r="F65" s="355"/>
      <c r="G65" s="355"/>
      <c r="H65" s="355"/>
      <c r="I65" s="355"/>
    </row>
    <row r="66" spans="1:11" ht="15.75" thickBot="1" x14ac:dyDescent="0.3">
      <c r="A66" s="8" t="s">
        <v>562</v>
      </c>
    </row>
    <row r="67" spans="1:11" ht="15" customHeight="1" x14ac:dyDescent="0.25">
      <c r="A67" s="357" t="s">
        <v>42</v>
      </c>
      <c r="B67" s="377" t="s">
        <v>35</v>
      </c>
      <c r="C67" s="378"/>
      <c r="D67" s="377" t="s">
        <v>36</v>
      </c>
      <c r="E67" s="378"/>
      <c r="F67" s="377" t="s">
        <v>37</v>
      </c>
      <c r="G67" s="381"/>
      <c r="H67" s="366" t="s">
        <v>5</v>
      </c>
      <c r="I67" s="367"/>
    </row>
    <row r="68" spans="1:11" ht="15.75" thickBot="1" x14ac:dyDescent="0.3">
      <c r="A68" s="361"/>
      <c r="B68" s="379"/>
      <c r="C68" s="380"/>
      <c r="D68" s="379"/>
      <c r="E68" s="380"/>
      <c r="F68" s="379" t="s">
        <v>3</v>
      </c>
      <c r="G68" s="382"/>
      <c r="H68" s="368"/>
      <c r="I68" s="369"/>
    </row>
    <row r="69" spans="1:11" ht="15.75" thickBot="1" x14ac:dyDescent="0.3">
      <c r="A69" s="361"/>
      <c r="B69" s="274" t="s">
        <v>6</v>
      </c>
      <c r="C69" s="273" t="s">
        <v>7</v>
      </c>
      <c r="D69" s="274" t="s">
        <v>6</v>
      </c>
      <c r="E69" s="274" t="s">
        <v>7</v>
      </c>
      <c r="F69" s="274" t="s">
        <v>6</v>
      </c>
      <c r="G69" s="276" t="s">
        <v>7</v>
      </c>
      <c r="H69" s="276" t="s">
        <v>6</v>
      </c>
      <c r="I69" s="276" t="s">
        <v>7</v>
      </c>
    </row>
    <row r="70" spans="1:11" ht="15.75" thickBot="1" x14ac:dyDescent="0.3">
      <c r="A70" s="315" t="s">
        <v>219</v>
      </c>
      <c r="B70" s="316">
        <v>46321</v>
      </c>
      <c r="C70" s="317">
        <v>0.30701777642271033</v>
      </c>
      <c r="D70" s="316">
        <v>5683</v>
      </c>
      <c r="E70" s="317">
        <v>4.4919574753981742E-2</v>
      </c>
      <c r="F70" s="316">
        <v>2764</v>
      </c>
      <c r="G70" s="317">
        <v>4.9336703365748472E-3</v>
      </c>
      <c r="H70" s="316">
        <v>54769</v>
      </c>
      <c r="I70" s="317">
        <v>6.5385983720658139E-2</v>
      </c>
      <c r="K70" s="121"/>
    </row>
    <row r="71" spans="1:11" ht="15.75" thickBot="1" x14ac:dyDescent="0.3">
      <c r="A71" s="315" t="s">
        <v>43</v>
      </c>
      <c r="B71" s="316">
        <v>6546</v>
      </c>
      <c r="C71" s="317">
        <v>4.33871972639421E-2</v>
      </c>
      <c r="D71" s="316">
        <v>17671</v>
      </c>
      <c r="E71" s="317">
        <v>0.1396751373354938</v>
      </c>
      <c r="F71" s="316">
        <v>29485</v>
      </c>
      <c r="G71" s="317">
        <v>5.2629981864656068E-2</v>
      </c>
      <c r="H71" s="316">
        <v>53703</v>
      </c>
      <c r="I71" s="317">
        <v>6.4113339366256544E-2</v>
      </c>
      <c r="K71" s="121"/>
    </row>
    <row r="72" spans="1:11" ht="15.75" thickBot="1" x14ac:dyDescent="0.3">
      <c r="A72" s="315" t="s">
        <v>44</v>
      </c>
      <c r="B72" s="316">
        <v>2082</v>
      </c>
      <c r="C72" s="317">
        <v>1.3799594363508623E-2</v>
      </c>
      <c r="D72" s="316">
        <v>1661</v>
      </c>
      <c r="E72" s="317">
        <v>1.3128877998656285E-2</v>
      </c>
      <c r="F72" s="316">
        <v>40382</v>
      </c>
      <c r="G72" s="317">
        <v>7.2080852218366673E-2</v>
      </c>
      <c r="H72" s="316">
        <v>44125</v>
      </c>
      <c r="I72" s="317">
        <v>5.2678641780460493E-2</v>
      </c>
      <c r="K72" s="121"/>
    </row>
    <row r="73" spans="1:11" ht="15.75" thickBot="1" x14ac:dyDescent="0.3">
      <c r="A73" s="315" t="s">
        <v>558</v>
      </c>
      <c r="B73" s="318"/>
      <c r="C73" s="317">
        <v>0</v>
      </c>
      <c r="D73" s="316">
        <v>1304</v>
      </c>
      <c r="E73" s="317">
        <v>1.0307078212069715E-2</v>
      </c>
      <c r="F73" s="316">
        <v>33376</v>
      </c>
      <c r="G73" s="317">
        <v>5.9575318796498591E-2</v>
      </c>
      <c r="H73" s="316">
        <v>34680</v>
      </c>
      <c r="I73" s="317">
        <v>4.1402726276404983E-2</v>
      </c>
      <c r="K73" s="121"/>
    </row>
    <row r="74" spans="1:11" ht="15.75" thickBot="1" x14ac:dyDescent="0.3">
      <c r="A74" s="315" t="s">
        <v>46</v>
      </c>
      <c r="B74" s="316">
        <v>4728</v>
      </c>
      <c r="C74" s="317">
        <v>3.1337407373039756E-2</v>
      </c>
      <c r="D74" s="316">
        <v>7727</v>
      </c>
      <c r="E74" s="317">
        <v>6.1075761767379361E-2</v>
      </c>
      <c r="F74" s="316">
        <v>16332</v>
      </c>
      <c r="G74" s="317">
        <v>2.9152208370817802E-2</v>
      </c>
      <c r="H74" s="316">
        <v>28788</v>
      </c>
      <c r="I74" s="317">
        <v>3.4368560670275279E-2</v>
      </c>
      <c r="K74" s="121"/>
    </row>
    <row r="75" spans="1:11" ht="15.75" thickBot="1" x14ac:dyDescent="0.3">
      <c r="A75" s="315" t="s">
        <v>106</v>
      </c>
      <c r="B75" s="316">
        <v>5255</v>
      </c>
      <c r="C75" s="317">
        <v>3.4830388271007595E-2</v>
      </c>
      <c r="D75" s="316">
        <v>1261</v>
      </c>
      <c r="E75" s="317">
        <v>9.9671975655060661E-3</v>
      </c>
      <c r="F75" s="316">
        <v>21868</v>
      </c>
      <c r="G75" s="317">
        <v>3.9033828842336749E-2</v>
      </c>
      <c r="H75" s="316">
        <v>28384</v>
      </c>
      <c r="I75" s="317">
        <v>3.3886245173860408E-2</v>
      </c>
      <c r="K75" s="121"/>
    </row>
    <row r="76" spans="1:11" ht="15.75" thickBot="1" x14ac:dyDescent="0.3">
      <c r="A76" s="315" t="s">
        <v>48</v>
      </c>
      <c r="B76" s="316">
        <v>9397</v>
      </c>
      <c r="C76" s="317">
        <v>6.2283759958640987E-2</v>
      </c>
      <c r="D76" s="316">
        <v>7794</v>
      </c>
      <c r="E76" s="317">
        <v>6.1605343239932026E-2</v>
      </c>
      <c r="F76" s="316">
        <v>10358</v>
      </c>
      <c r="G76" s="317">
        <v>1.8488768938582586E-2</v>
      </c>
      <c r="H76" s="316">
        <v>27549</v>
      </c>
      <c r="I76" s="317">
        <v>3.2889380224587109E-2</v>
      </c>
      <c r="K76" s="121"/>
    </row>
    <row r="77" spans="1:11" ht="15.75" thickBot="1" x14ac:dyDescent="0.3">
      <c r="A77" s="315" t="s">
        <v>519</v>
      </c>
      <c r="B77" s="319">
        <v>235</v>
      </c>
      <c r="C77" s="317">
        <v>1.5575911025093787E-3</v>
      </c>
      <c r="D77" s="319">
        <v>85</v>
      </c>
      <c r="E77" s="317">
        <v>6.7185709204442166E-4</v>
      </c>
      <c r="F77" s="316">
        <v>23689</v>
      </c>
      <c r="G77" s="317">
        <v>4.22842679461366E-2</v>
      </c>
      <c r="H77" s="316">
        <v>24009</v>
      </c>
      <c r="I77" s="317">
        <v>2.866315037976376E-2</v>
      </c>
      <c r="K77" s="121"/>
    </row>
    <row r="78" spans="1:11" ht="15.75" thickBot="1" x14ac:dyDescent="0.3">
      <c r="A78" s="315" t="s">
        <v>45</v>
      </c>
      <c r="B78" s="316">
        <v>3210</v>
      </c>
      <c r="C78" s="317">
        <v>2.127603165555364E-2</v>
      </c>
      <c r="D78" s="316">
        <v>11359</v>
      </c>
      <c r="E78" s="317">
        <v>8.9783820100383355E-2</v>
      </c>
      <c r="F78" s="316">
        <v>8847</v>
      </c>
      <c r="G78" s="317">
        <v>1.5791672021591055E-2</v>
      </c>
      <c r="H78" s="316">
        <v>23416</v>
      </c>
      <c r="I78" s="317">
        <v>2.7955197188243918E-2</v>
      </c>
      <c r="K78" s="121"/>
    </row>
    <row r="79" spans="1:11" ht="15.75" thickBot="1" x14ac:dyDescent="0.3">
      <c r="A79" s="315" t="s">
        <v>49</v>
      </c>
      <c r="B79" s="318"/>
      <c r="C79" s="317">
        <v>0</v>
      </c>
      <c r="D79" s="316">
        <v>3543</v>
      </c>
      <c r="E79" s="317">
        <v>2.800458443662807E-2</v>
      </c>
      <c r="F79" s="316">
        <v>18451</v>
      </c>
      <c r="G79" s="317">
        <v>3.2934569963872111E-2</v>
      </c>
      <c r="H79" s="316">
        <v>21994</v>
      </c>
      <c r="I79" s="317">
        <v>2.6257542148882675E-2</v>
      </c>
      <c r="K79" s="121"/>
    </row>
    <row r="80" spans="1:11" ht="15.75" thickBot="1" x14ac:dyDescent="0.3">
      <c r="A80" s="315" t="s">
        <v>119</v>
      </c>
      <c r="B80" s="319">
        <v>0</v>
      </c>
      <c r="C80" s="317">
        <v>0</v>
      </c>
      <c r="D80" s="319">
        <v>250</v>
      </c>
      <c r="E80" s="317">
        <v>1.976050270718887E-3</v>
      </c>
      <c r="F80" s="316">
        <v>21185</v>
      </c>
      <c r="G80" s="317">
        <v>3.781469105656228E-2</v>
      </c>
      <c r="H80" s="316">
        <v>21435</v>
      </c>
      <c r="I80" s="317">
        <v>2.5590179865476955E-2</v>
      </c>
      <c r="K80" s="121"/>
    </row>
    <row r="81" spans="1:11" ht="15.75" thickBot="1" x14ac:dyDescent="0.3">
      <c r="A81" s="315" t="s">
        <v>47</v>
      </c>
      <c r="B81" s="318"/>
      <c r="C81" s="317">
        <v>0</v>
      </c>
      <c r="D81" s="319">
        <v>668</v>
      </c>
      <c r="E81" s="317">
        <v>5.2800063233608661E-3</v>
      </c>
      <c r="F81" s="316">
        <v>18151</v>
      </c>
      <c r="G81" s="317">
        <v>3.2399077525025348E-2</v>
      </c>
      <c r="H81" s="316">
        <v>18819</v>
      </c>
      <c r="I81" s="317">
        <v>2.2467067641166821E-2</v>
      </c>
      <c r="K81" s="121"/>
    </row>
    <row r="82" spans="1:11" s="48" customFormat="1" ht="15.75" thickBot="1" x14ac:dyDescent="0.3">
      <c r="A82" s="315" t="s">
        <v>559</v>
      </c>
      <c r="B82" s="318"/>
      <c r="C82" s="317">
        <v>0</v>
      </c>
      <c r="D82" s="318"/>
      <c r="E82" s="317">
        <v>0</v>
      </c>
      <c r="F82" s="316">
        <v>15918</v>
      </c>
      <c r="G82" s="317">
        <v>2.8413228805209269E-2</v>
      </c>
      <c r="H82" s="316">
        <v>15918</v>
      </c>
      <c r="I82" s="317">
        <v>1.9003708098841249E-2</v>
      </c>
      <c r="K82" s="121"/>
    </row>
    <row r="83" spans="1:11" s="48" customFormat="1" ht="15" customHeight="1" thickBot="1" x14ac:dyDescent="0.3">
      <c r="A83" s="315" t="s">
        <v>560</v>
      </c>
      <c r="B83" s="318"/>
      <c r="C83" s="317">
        <v>0</v>
      </c>
      <c r="D83" s="319">
        <v>300</v>
      </c>
      <c r="E83" s="317">
        <v>2.3712603248626646E-3</v>
      </c>
      <c r="F83" s="316">
        <v>13683</v>
      </c>
      <c r="G83" s="317">
        <v>2.4423810135800882E-2</v>
      </c>
      <c r="H83" s="316">
        <v>13982</v>
      </c>
      <c r="I83" s="317">
        <v>1.6692414036813565E-2</v>
      </c>
      <c r="K83" s="121"/>
    </row>
    <row r="84" spans="1:11" s="73" customFormat="1" ht="15" customHeight="1" thickBot="1" x14ac:dyDescent="0.3">
      <c r="A84" s="315" t="s">
        <v>508</v>
      </c>
      <c r="B84" s="316">
        <v>1159</v>
      </c>
      <c r="C84" s="317">
        <v>7.6819067566313614E-3</v>
      </c>
      <c r="D84" s="319">
        <v>793</v>
      </c>
      <c r="E84" s="317">
        <v>6.2680314587203094E-3</v>
      </c>
      <c r="F84" s="316">
        <v>11633</v>
      </c>
      <c r="G84" s="317">
        <v>2.0764611803681332E-2</v>
      </c>
      <c r="H84" s="316">
        <v>13586</v>
      </c>
      <c r="I84" s="317">
        <v>1.6219649342307903E-2</v>
      </c>
      <c r="K84" s="121"/>
    </row>
    <row r="85" spans="1:11" s="73" customFormat="1" ht="15" customHeight="1" thickBot="1" x14ac:dyDescent="0.3">
      <c r="A85" s="315" t="s">
        <v>563</v>
      </c>
      <c r="B85" s="320">
        <v>38114</v>
      </c>
      <c r="C85" s="317">
        <v>0.25262139268528705</v>
      </c>
      <c r="D85" s="320">
        <v>49033</v>
      </c>
      <c r="E85" s="317">
        <v>0.38756669169663677</v>
      </c>
      <c r="F85" s="320">
        <v>251259</v>
      </c>
      <c r="G85" s="317">
        <v>0.44849098230732981</v>
      </c>
      <c r="H85" s="316">
        <v>412469</v>
      </c>
      <c r="I85" s="317">
        <v>0.49242621408600018</v>
      </c>
      <c r="K85" s="121"/>
    </row>
    <row r="86" spans="1:11" s="48" customFormat="1" ht="15.75" thickBot="1" x14ac:dyDescent="0.3">
      <c r="A86" s="79" t="s">
        <v>5</v>
      </c>
      <c r="B86" s="310">
        <v>150874</v>
      </c>
      <c r="C86" s="314">
        <v>1</v>
      </c>
      <c r="D86" s="310">
        <v>126515</v>
      </c>
      <c r="E86" s="314">
        <v>1</v>
      </c>
      <c r="F86" s="310">
        <v>560232</v>
      </c>
      <c r="G86" s="314">
        <v>1</v>
      </c>
      <c r="H86" s="310">
        <v>837626</v>
      </c>
      <c r="I86" s="167"/>
      <c r="K86" s="87"/>
    </row>
    <row r="87" spans="1:11" s="164" customFormat="1" ht="15.75" thickBot="1" x14ac:dyDescent="0.3">
      <c r="A87" s="352"/>
      <c r="B87" s="353"/>
      <c r="C87" s="168"/>
      <c r="D87" s="353"/>
      <c r="E87" s="168"/>
      <c r="F87" s="353"/>
      <c r="G87" s="168"/>
      <c r="H87" s="353"/>
      <c r="I87" s="354"/>
    </row>
    <row r="88" spans="1:11" ht="18" thickBot="1" x14ac:dyDescent="0.35">
      <c r="A88" s="355" t="s">
        <v>51</v>
      </c>
      <c r="B88" s="355"/>
      <c r="C88" s="355"/>
      <c r="D88" s="355"/>
      <c r="E88" s="148"/>
      <c r="F88" s="148"/>
      <c r="G88" s="148"/>
      <c r="H88" s="147"/>
      <c r="I88" s="166"/>
      <c r="J88" s="73"/>
      <c r="K88" s="73"/>
    </row>
    <row r="89" spans="1:11" ht="15.75" thickBot="1" x14ac:dyDescent="0.3">
      <c r="A89" s="2" t="s">
        <v>564</v>
      </c>
    </row>
    <row r="90" spans="1:11" ht="24.75" x14ac:dyDescent="0.25">
      <c r="A90" s="357" t="s">
        <v>1</v>
      </c>
      <c r="B90" s="68" t="s">
        <v>52</v>
      </c>
      <c r="C90" s="69" t="s">
        <v>54</v>
      </c>
      <c r="D90" s="363" t="s">
        <v>55</v>
      </c>
    </row>
    <row r="91" spans="1:11" x14ac:dyDescent="0.25">
      <c r="A91" s="361"/>
      <c r="B91" s="274" t="s">
        <v>53</v>
      </c>
      <c r="C91" s="276" t="s">
        <v>53</v>
      </c>
      <c r="D91" s="364"/>
    </row>
    <row r="92" spans="1:11" x14ac:dyDescent="0.25">
      <c r="A92" s="312" t="s">
        <v>13</v>
      </c>
      <c r="B92" s="297">
        <v>23545</v>
      </c>
      <c r="C92" s="297">
        <v>6205</v>
      </c>
      <c r="D92" s="313">
        <v>3.79</v>
      </c>
    </row>
    <row r="93" spans="1:11" x14ac:dyDescent="0.25">
      <c r="A93" s="312" t="s">
        <v>12</v>
      </c>
      <c r="B93" s="297">
        <v>10375</v>
      </c>
      <c r="C93" s="297">
        <v>5270</v>
      </c>
      <c r="D93" s="313">
        <v>1.97</v>
      </c>
      <c r="E93" s="73"/>
    </row>
    <row r="94" spans="1:11" x14ac:dyDescent="0.25">
      <c r="A94" s="312" t="s">
        <v>14</v>
      </c>
      <c r="B94" s="297">
        <v>8883</v>
      </c>
      <c r="C94" s="297">
        <v>5430</v>
      </c>
      <c r="D94" s="313">
        <v>1.64</v>
      </c>
      <c r="E94" s="73"/>
    </row>
    <row r="95" spans="1:11" x14ac:dyDescent="0.25">
      <c r="A95" s="312" t="s">
        <v>10</v>
      </c>
      <c r="B95" s="297">
        <v>20311</v>
      </c>
      <c r="C95" s="297">
        <v>13034</v>
      </c>
      <c r="D95" s="313">
        <v>1.56</v>
      </c>
      <c r="E95" s="73"/>
    </row>
    <row r="96" spans="1:11" x14ac:dyDescent="0.25">
      <c r="A96" s="312" t="s">
        <v>23</v>
      </c>
      <c r="B96" s="297">
        <v>5529</v>
      </c>
      <c r="C96" s="297">
        <v>3714</v>
      </c>
      <c r="D96" s="313">
        <v>1.49</v>
      </c>
      <c r="E96" s="73"/>
    </row>
    <row r="97" spans="1:8" x14ac:dyDescent="0.25">
      <c r="A97" s="312" t="s">
        <v>549</v>
      </c>
      <c r="B97" s="297">
        <v>3980</v>
      </c>
      <c r="C97" s="297">
        <v>4272</v>
      </c>
      <c r="D97" s="313">
        <v>0.93</v>
      </c>
      <c r="E97" s="73"/>
    </row>
    <row r="98" spans="1:8" x14ac:dyDescent="0.25">
      <c r="A98" s="312" t="s">
        <v>550</v>
      </c>
      <c r="B98" s="297">
        <v>2612</v>
      </c>
      <c r="C98" s="297">
        <v>2903</v>
      </c>
      <c r="D98" s="313">
        <v>0.9</v>
      </c>
      <c r="E98" s="73"/>
    </row>
    <row r="99" spans="1:8" x14ac:dyDescent="0.25">
      <c r="A99" s="312" t="s">
        <v>505</v>
      </c>
      <c r="B99" s="297">
        <v>5777</v>
      </c>
      <c r="C99" s="297">
        <v>8449</v>
      </c>
      <c r="D99" s="313">
        <v>0.68</v>
      </c>
      <c r="E99" s="73"/>
    </row>
    <row r="100" spans="1:8" x14ac:dyDescent="0.25">
      <c r="A100" s="312" t="s">
        <v>503</v>
      </c>
      <c r="B100" s="297">
        <v>29839</v>
      </c>
      <c r="C100" s="297">
        <v>63230</v>
      </c>
      <c r="D100" s="313">
        <v>0.47</v>
      </c>
      <c r="E100" s="73"/>
    </row>
    <row r="101" spans="1:8" x14ac:dyDescent="0.25">
      <c r="A101" s="312" t="s">
        <v>9</v>
      </c>
      <c r="B101" s="297">
        <v>17620</v>
      </c>
      <c r="C101" s="297">
        <v>38896</v>
      </c>
      <c r="D101" s="313">
        <v>0.45</v>
      </c>
      <c r="E101" s="73"/>
    </row>
    <row r="102" spans="1:8" x14ac:dyDescent="0.25">
      <c r="A102" s="312" t="s">
        <v>8</v>
      </c>
      <c r="B102" s="297">
        <v>22431</v>
      </c>
      <c r="C102" s="297">
        <v>57929</v>
      </c>
      <c r="D102" s="313">
        <v>0.39</v>
      </c>
      <c r="E102" s="73"/>
    </row>
    <row r="103" spans="1:8" x14ac:dyDescent="0.25">
      <c r="A103" s="312" t="s">
        <v>504</v>
      </c>
      <c r="B103" s="297">
        <v>4531</v>
      </c>
      <c r="C103" s="297">
        <v>15384</v>
      </c>
      <c r="D103" s="313">
        <v>0.28999999999999998</v>
      </c>
      <c r="E103" s="73"/>
    </row>
    <row r="104" spans="1:8" x14ac:dyDescent="0.25">
      <c r="A104" s="312" t="s">
        <v>551</v>
      </c>
      <c r="B104" s="297">
        <v>1816</v>
      </c>
      <c r="C104" s="297">
        <v>8218</v>
      </c>
      <c r="D104" s="313">
        <v>0.22</v>
      </c>
      <c r="E104" s="73"/>
    </row>
    <row r="105" spans="1:8" ht="15.75" thickBot="1" x14ac:dyDescent="0.3">
      <c r="A105" s="79" t="s">
        <v>5</v>
      </c>
      <c r="B105" s="310">
        <v>157247</v>
      </c>
      <c r="C105" s="310">
        <v>232934</v>
      </c>
      <c r="D105" s="311">
        <v>0.68</v>
      </c>
    </row>
    <row r="108" spans="1:8" ht="17.25" x14ac:dyDescent="0.3">
      <c r="A108" s="355" t="s">
        <v>56</v>
      </c>
      <c r="B108" s="355"/>
      <c r="C108" s="355"/>
      <c r="D108" s="355"/>
    </row>
    <row r="109" spans="1:8" ht="15.75" thickBot="1" x14ac:dyDescent="0.3">
      <c r="A109" s="8" t="s">
        <v>565</v>
      </c>
    </row>
    <row r="110" spans="1:8" ht="24.75" x14ac:dyDescent="0.25">
      <c r="A110" s="357" t="s">
        <v>1</v>
      </c>
      <c r="B110" s="69" t="s">
        <v>2</v>
      </c>
      <c r="C110" s="66" t="s">
        <v>18</v>
      </c>
      <c r="D110" s="66" t="s">
        <v>59</v>
      </c>
    </row>
    <row r="111" spans="1:8" x14ac:dyDescent="0.25">
      <c r="A111" s="361"/>
      <c r="B111" s="72" t="s">
        <v>57</v>
      </c>
      <c r="C111" s="72" t="s">
        <v>58</v>
      </c>
      <c r="D111" s="72" t="s">
        <v>21</v>
      </c>
    </row>
    <row r="112" spans="1:8" x14ac:dyDescent="0.25">
      <c r="A112" s="361"/>
      <c r="B112" s="304"/>
      <c r="C112" s="304"/>
      <c r="D112" s="276" t="s">
        <v>5</v>
      </c>
      <c r="E112" s="73"/>
      <c r="F112" s="112"/>
      <c r="G112" s="112"/>
      <c r="H112" s="112"/>
    </row>
    <row r="113" spans="1:8" x14ac:dyDescent="0.25">
      <c r="A113" s="307" t="s">
        <v>9</v>
      </c>
      <c r="B113" s="308">
        <v>217166</v>
      </c>
      <c r="C113" s="308">
        <v>2176207</v>
      </c>
      <c r="D113" s="309">
        <f>B113/C113</f>
        <v>9.9791058479271499E-2</v>
      </c>
      <c r="F113" s="73"/>
      <c r="G113" s="73"/>
      <c r="H113" s="112"/>
    </row>
    <row r="114" spans="1:8" x14ac:dyDescent="0.25">
      <c r="A114" s="307" t="s">
        <v>547</v>
      </c>
      <c r="B114" s="308">
        <v>25096</v>
      </c>
      <c r="C114" s="308">
        <v>287747</v>
      </c>
      <c r="D114" s="309">
        <f t="shared" ref="D114:D126" si="2">B114/C114</f>
        <v>8.7215505287631154E-2</v>
      </c>
      <c r="E114" s="113"/>
      <c r="F114" s="73"/>
      <c r="G114" s="73"/>
      <c r="H114" s="112"/>
    </row>
    <row r="115" spans="1:8" x14ac:dyDescent="0.25">
      <c r="A115" s="307" t="s">
        <v>13</v>
      </c>
      <c r="B115" s="308">
        <v>139433</v>
      </c>
      <c r="C115" s="308">
        <v>1786202</v>
      </c>
      <c r="D115" s="309">
        <f t="shared" si="2"/>
        <v>7.8061159935998284E-2</v>
      </c>
      <c r="E115" s="113"/>
      <c r="F115" s="73"/>
      <c r="G115" s="73"/>
      <c r="H115" s="112"/>
    </row>
    <row r="116" spans="1:8" x14ac:dyDescent="0.25">
      <c r="A116" s="307" t="s">
        <v>566</v>
      </c>
      <c r="B116" s="308">
        <v>29159</v>
      </c>
      <c r="C116" s="308">
        <v>683520</v>
      </c>
      <c r="D116" s="309">
        <f t="shared" si="2"/>
        <v>4.2660053838951308E-2</v>
      </c>
      <c r="E116" s="113"/>
      <c r="F116" s="73"/>
      <c r="G116" s="73"/>
      <c r="H116" s="112"/>
    </row>
    <row r="117" spans="1:8" x14ac:dyDescent="0.25">
      <c r="A117" s="307" t="s">
        <v>14</v>
      </c>
      <c r="B117" s="308">
        <v>36562</v>
      </c>
      <c r="C117" s="308">
        <v>923767</v>
      </c>
      <c r="D117" s="309">
        <f t="shared" si="2"/>
        <v>3.9579244549762006E-2</v>
      </c>
      <c r="E117" s="113"/>
      <c r="F117" s="73"/>
      <c r="G117" s="73"/>
      <c r="H117" s="112"/>
    </row>
    <row r="118" spans="1:8" x14ac:dyDescent="0.25">
      <c r="A118" s="307" t="s">
        <v>503</v>
      </c>
      <c r="B118" s="308">
        <v>231015</v>
      </c>
      <c r="C118" s="308">
        <v>6764259</v>
      </c>
      <c r="D118" s="309">
        <f t="shared" si="2"/>
        <v>3.415229960887068E-2</v>
      </c>
      <c r="E118" s="113"/>
      <c r="F118" s="73"/>
      <c r="G118" s="73"/>
      <c r="H118" s="112"/>
    </row>
    <row r="119" spans="1:8" x14ac:dyDescent="0.25">
      <c r="A119" s="307" t="s">
        <v>23</v>
      </c>
      <c r="B119" s="308">
        <v>22430</v>
      </c>
      <c r="C119" s="308">
        <v>657941</v>
      </c>
      <c r="D119" s="309">
        <f t="shared" si="2"/>
        <v>3.4091202706625669E-2</v>
      </c>
      <c r="E119" s="113"/>
      <c r="F119" s="73"/>
      <c r="G119" s="73"/>
      <c r="H119" s="112"/>
    </row>
    <row r="120" spans="1:8" x14ac:dyDescent="0.25">
      <c r="A120" s="307" t="s">
        <v>504</v>
      </c>
      <c r="B120" s="308">
        <v>55566</v>
      </c>
      <c r="C120" s="308">
        <v>1692852</v>
      </c>
      <c r="D120" s="309">
        <f t="shared" si="2"/>
        <v>3.28238971865231E-2</v>
      </c>
      <c r="E120" s="113"/>
      <c r="F120" s="73"/>
      <c r="G120" s="73"/>
      <c r="H120" s="112"/>
    </row>
    <row r="121" spans="1:8" x14ac:dyDescent="0.25">
      <c r="A121" s="307" t="s">
        <v>567</v>
      </c>
      <c r="B121" s="308">
        <v>51578</v>
      </c>
      <c r="C121" s="308">
        <v>1892596</v>
      </c>
      <c r="D121" s="309">
        <f t="shared" si="2"/>
        <v>2.7252514535590269E-2</v>
      </c>
      <c r="E121" s="113"/>
      <c r="F121" s="73"/>
      <c r="G121" s="73"/>
      <c r="H121" s="112"/>
    </row>
    <row r="122" spans="1:8" x14ac:dyDescent="0.25">
      <c r="A122" s="307" t="s">
        <v>568</v>
      </c>
      <c r="B122" s="308">
        <v>15468</v>
      </c>
      <c r="C122" s="308">
        <v>841840</v>
      </c>
      <c r="D122" s="309">
        <f t="shared" si="2"/>
        <v>1.8374037821913904E-2</v>
      </c>
      <c r="E122" s="113"/>
      <c r="F122" s="73"/>
      <c r="G122" s="73"/>
      <c r="H122" s="112"/>
    </row>
    <row r="123" spans="1:8" x14ac:dyDescent="0.25">
      <c r="A123" s="307" t="s">
        <v>8</v>
      </c>
      <c r="B123" s="308">
        <v>151914</v>
      </c>
      <c r="C123" s="308">
        <v>8331436</v>
      </c>
      <c r="D123" s="309">
        <f t="shared" si="2"/>
        <v>1.8233831478751083E-2</v>
      </c>
      <c r="E123" s="113"/>
      <c r="F123" s="73"/>
      <c r="G123" s="73"/>
      <c r="H123" s="112"/>
    </row>
    <row r="124" spans="1:8" x14ac:dyDescent="0.25">
      <c r="A124" s="307" t="s">
        <v>10</v>
      </c>
      <c r="B124" s="308">
        <v>93558</v>
      </c>
      <c r="C124" s="308">
        <v>9136565</v>
      </c>
      <c r="D124" s="309">
        <f t="shared" si="2"/>
        <v>1.0239953417942082E-2</v>
      </c>
      <c r="E124" s="113"/>
      <c r="F124" s="73"/>
      <c r="G124" s="73"/>
      <c r="H124" s="112"/>
    </row>
    <row r="125" spans="1:8" x14ac:dyDescent="0.25">
      <c r="A125" s="307" t="s">
        <v>12</v>
      </c>
      <c r="B125" s="308">
        <v>64367</v>
      </c>
      <c r="C125" s="308">
        <v>7979808</v>
      </c>
      <c r="D125" s="309">
        <f t="shared" si="2"/>
        <v>8.0662341750578452E-3</v>
      </c>
      <c r="E125" s="113"/>
      <c r="F125" s="73"/>
      <c r="G125" s="73"/>
      <c r="H125" s="112"/>
    </row>
    <row r="126" spans="1:8" x14ac:dyDescent="0.25">
      <c r="A126" s="300" t="s">
        <v>5</v>
      </c>
      <c r="B126" s="305">
        <f>SUM(B113:B125)</f>
        <v>1133312</v>
      </c>
      <c r="C126" s="305">
        <f>SUM(C113:C125)</f>
        <v>43154740</v>
      </c>
      <c r="D126" s="306">
        <f t="shared" si="2"/>
        <v>2.6261587950709469E-2</v>
      </c>
      <c r="F126" s="73"/>
      <c r="G126" s="73"/>
      <c r="H126" s="112"/>
    </row>
    <row r="127" spans="1:8" s="164" customFormat="1" x14ac:dyDescent="0.25">
      <c r="A127" s="88"/>
      <c r="B127" s="89"/>
      <c r="C127" s="89"/>
      <c r="D127" s="90"/>
      <c r="H127" s="171"/>
    </row>
    <row r="128" spans="1:8" s="73" customFormat="1" x14ac:dyDescent="0.25">
      <c r="A128" s="88"/>
      <c r="B128" s="89"/>
      <c r="C128" s="89"/>
      <c r="D128" s="90"/>
    </row>
    <row r="129" spans="1:8" ht="17.25" x14ac:dyDescent="0.3">
      <c r="A129" s="355" t="s">
        <v>60</v>
      </c>
      <c r="B129" s="355"/>
      <c r="C129" s="355"/>
      <c r="D129" s="355"/>
      <c r="E129" s="355"/>
    </row>
    <row r="130" spans="1:8" ht="15.75" thickBot="1" x14ac:dyDescent="0.3">
      <c r="A130" s="8" t="s">
        <v>624</v>
      </c>
      <c r="B130" s="9" t="s">
        <v>61</v>
      </c>
    </row>
    <row r="131" spans="1:8" x14ac:dyDescent="0.25">
      <c r="A131" s="357" t="s">
        <v>62</v>
      </c>
      <c r="B131" s="357" t="s">
        <v>35</v>
      </c>
      <c r="C131" s="357" t="s">
        <v>36</v>
      </c>
      <c r="D131" s="69" t="s">
        <v>37</v>
      </c>
      <c r="E131" s="363" t="s">
        <v>5</v>
      </c>
    </row>
    <row r="132" spans="1:8" x14ac:dyDescent="0.25">
      <c r="A132" s="361"/>
      <c r="B132" s="361"/>
      <c r="C132" s="361"/>
      <c r="D132" s="276" t="s">
        <v>3</v>
      </c>
      <c r="E132" s="364"/>
      <c r="F132" s="73"/>
      <c r="G132" s="73"/>
      <c r="H132" s="73"/>
    </row>
    <row r="133" spans="1:8" x14ac:dyDescent="0.25">
      <c r="A133" s="302" t="s">
        <v>29</v>
      </c>
      <c r="B133" s="303">
        <v>7.0000000000000007E-2</v>
      </c>
      <c r="C133" s="303">
        <v>0.25</v>
      </c>
      <c r="D133" s="303">
        <v>0.51</v>
      </c>
      <c r="E133" s="303">
        <v>0.39</v>
      </c>
      <c r="F133" s="73"/>
      <c r="G133" s="73"/>
      <c r="H133" s="73"/>
    </row>
    <row r="134" spans="1:8" ht="16.5" customHeight="1" x14ac:dyDescent="0.25">
      <c r="A134" s="302" t="s">
        <v>218</v>
      </c>
      <c r="B134" s="303">
        <v>0.74</v>
      </c>
      <c r="C134" s="303">
        <v>0.22</v>
      </c>
      <c r="D134" s="303">
        <v>0.13</v>
      </c>
      <c r="E134" s="303">
        <v>0.25</v>
      </c>
      <c r="F134" s="73"/>
      <c r="G134" s="73"/>
      <c r="H134" s="73"/>
    </row>
    <row r="135" spans="1:8" x14ac:dyDescent="0.25">
      <c r="A135" s="302" t="s">
        <v>30</v>
      </c>
      <c r="B135" s="303">
        <v>0.11</v>
      </c>
      <c r="C135" s="303">
        <v>0.4</v>
      </c>
      <c r="D135" s="303">
        <v>0.13</v>
      </c>
      <c r="E135" s="303">
        <v>0.17</v>
      </c>
      <c r="F135" s="73"/>
      <c r="G135" s="73"/>
      <c r="H135" s="73"/>
    </row>
    <row r="136" spans="1:8" x14ac:dyDescent="0.25">
      <c r="A136" s="302" t="s">
        <v>32</v>
      </c>
      <c r="B136" s="303">
        <v>0</v>
      </c>
      <c r="C136" s="303">
        <v>0.01</v>
      </c>
      <c r="D136" s="303">
        <v>0.03</v>
      </c>
      <c r="E136" s="303">
        <v>0.02</v>
      </c>
      <c r="F136" s="73"/>
      <c r="G136" s="73"/>
      <c r="H136" s="73"/>
    </row>
    <row r="137" spans="1:8" x14ac:dyDescent="0.25">
      <c r="A137" s="302" t="s">
        <v>31</v>
      </c>
      <c r="B137" s="303">
        <v>0.05</v>
      </c>
      <c r="C137" s="303">
        <v>0.05</v>
      </c>
      <c r="D137" s="303">
        <v>0.03</v>
      </c>
      <c r="E137" s="303">
        <v>0.04</v>
      </c>
      <c r="F137" s="73"/>
      <c r="G137" s="73"/>
      <c r="H137" s="73"/>
    </row>
    <row r="138" spans="1:8" x14ac:dyDescent="0.25">
      <c r="A138" s="302" t="s">
        <v>33</v>
      </c>
      <c r="B138" s="303">
        <v>0.02</v>
      </c>
      <c r="C138" s="303">
        <v>0.06</v>
      </c>
      <c r="D138" s="303">
        <v>0.18</v>
      </c>
      <c r="E138" s="303">
        <v>0.13</v>
      </c>
      <c r="F138" s="73"/>
      <c r="G138" s="73"/>
      <c r="H138" s="73"/>
    </row>
    <row r="139" spans="1:8" s="73" customFormat="1" x14ac:dyDescent="0.25">
      <c r="A139" s="302" t="s">
        <v>552</v>
      </c>
      <c r="B139" s="303">
        <v>0</v>
      </c>
      <c r="C139" s="303">
        <v>0.01</v>
      </c>
      <c r="D139" s="303">
        <v>0</v>
      </c>
      <c r="E139" s="303">
        <v>0</v>
      </c>
    </row>
    <row r="140" spans="1:8" x14ac:dyDescent="0.25">
      <c r="A140" s="300" t="s">
        <v>5</v>
      </c>
      <c r="B140" s="301">
        <v>1</v>
      </c>
      <c r="C140" s="301">
        <v>1</v>
      </c>
      <c r="D140" s="301">
        <v>1.0000000000000002</v>
      </c>
      <c r="E140" s="301">
        <v>1</v>
      </c>
      <c r="F140" s="73"/>
      <c r="G140" s="73"/>
      <c r="H140" s="73"/>
    </row>
    <row r="141" spans="1:8" x14ac:dyDescent="0.25">
      <c r="B141" s="172"/>
      <c r="D141" s="172"/>
      <c r="E141" s="172"/>
    </row>
    <row r="142" spans="1:8" x14ac:dyDescent="0.25">
      <c r="A142" s="112"/>
      <c r="F142" s="112"/>
    </row>
    <row r="143" spans="1:8" ht="24" x14ac:dyDescent="0.25">
      <c r="A143" s="294" t="s">
        <v>510</v>
      </c>
      <c r="B143" s="175" t="s">
        <v>35</v>
      </c>
      <c r="C143" s="175" t="s">
        <v>36</v>
      </c>
      <c r="D143" s="175" t="s">
        <v>511</v>
      </c>
      <c r="E143" s="175" t="s">
        <v>38</v>
      </c>
      <c r="F143" s="175" t="s">
        <v>33</v>
      </c>
      <c r="G143" s="295" t="s">
        <v>5</v>
      </c>
    </row>
    <row r="144" spans="1:8" x14ac:dyDescent="0.25">
      <c r="A144" s="296" t="s">
        <v>512</v>
      </c>
      <c r="B144" s="297">
        <v>157247</v>
      </c>
      <c r="C144" s="297">
        <v>132100</v>
      </c>
      <c r="D144" s="297">
        <v>584806</v>
      </c>
      <c r="E144" s="297">
        <v>232934</v>
      </c>
      <c r="F144" s="297">
        <v>26225</v>
      </c>
      <c r="G144" s="297">
        <v>1133312</v>
      </c>
    </row>
    <row r="145" spans="1:10" x14ac:dyDescent="0.25">
      <c r="A145" s="298" t="s">
        <v>146</v>
      </c>
      <c r="B145" s="299">
        <f>B144/G144</f>
        <v>0.13874996470521797</v>
      </c>
      <c r="C145" s="299">
        <f>C144/G144</f>
        <v>0.11656101761915519</v>
      </c>
      <c r="D145" s="299">
        <f>D144/G144</f>
        <v>0.51601500734131467</v>
      </c>
      <c r="E145" s="299">
        <f>E144/G144</f>
        <v>0.20553386887282585</v>
      </c>
      <c r="F145" s="299">
        <f>F144/G144</f>
        <v>2.3140141461486335E-2</v>
      </c>
      <c r="G145" s="299">
        <f>G144/G144</f>
        <v>1</v>
      </c>
    </row>
    <row r="147" spans="1:10" ht="24" x14ac:dyDescent="0.25">
      <c r="A147" s="176" t="s">
        <v>626</v>
      </c>
      <c r="B147" s="175" t="s">
        <v>35</v>
      </c>
      <c r="C147" s="175" t="s">
        <v>36</v>
      </c>
      <c r="D147" s="175" t="s">
        <v>511</v>
      </c>
      <c r="E147" s="175" t="s">
        <v>38</v>
      </c>
      <c r="F147" s="175" t="s">
        <v>33</v>
      </c>
      <c r="G147" s="175" t="s">
        <v>166</v>
      </c>
    </row>
    <row r="148" spans="1:10" x14ac:dyDescent="0.25">
      <c r="A148" s="330">
        <v>2013</v>
      </c>
      <c r="B148" s="331">
        <v>118313.52793</v>
      </c>
      <c r="C148" s="331">
        <v>117377.32493800001</v>
      </c>
      <c r="D148" s="331">
        <v>489398.79204069998</v>
      </c>
      <c r="E148" s="331">
        <v>333320.46954999998</v>
      </c>
      <c r="F148" s="331">
        <v>21752.689347299998</v>
      </c>
      <c r="G148" s="332">
        <v>1080162.8038059999</v>
      </c>
    </row>
    <row r="149" spans="1:10" x14ac:dyDescent="0.25">
      <c r="A149" s="330">
        <v>2014</v>
      </c>
      <c r="B149" s="331">
        <v>163243</v>
      </c>
      <c r="C149" s="331">
        <v>137390</v>
      </c>
      <c r="D149" s="331">
        <v>475918</v>
      </c>
      <c r="E149" s="331">
        <v>305495</v>
      </c>
      <c r="F149" s="331">
        <v>23297</v>
      </c>
      <c r="G149" s="332">
        <v>1105343</v>
      </c>
      <c r="H149" s="87"/>
    </row>
    <row r="150" spans="1:10" x14ac:dyDescent="0.25">
      <c r="A150" s="330">
        <v>2015</v>
      </c>
      <c r="B150" s="331">
        <v>167369</v>
      </c>
      <c r="C150" s="331">
        <v>119690</v>
      </c>
      <c r="D150" s="331">
        <v>518802</v>
      </c>
      <c r="E150" s="331">
        <v>303350</v>
      </c>
      <c r="F150" s="331">
        <v>24176</v>
      </c>
      <c r="G150" s="332">
        <v>1133387</v>
      </c>
    </row>
    <row r="151" spans="1:10" x14ac:dyDescent="0.25">
      <c r="A151" s="330">
        <v>2016</v>
      </c>
      <c r="B151" s="331">
        <v>102917</v>
      </c>
      <c r="C151" s="331">
        <v>165704</v>
      </c>
      <c r="D151" s="331">
        <v>738029</v>
      </c>
      <c r="E151" s="331">
        <v>285287</v>
      </c>
      <c r="F151" s="331">
        <v>30199</v>
      </c>
      <c r="G151" s="332">
        <v>1322136</v>
      </c>
      <c r="H151" s="87"/>
    </row>
    <row r="152" spans="1:10" x14ac:dyDescent="0.25">
      <c r="A152" s="330">
        <v>2017</v>
      </c>
      <c r="B152" s="331">
        <v>226322.40340000018</v>
      </c>
      <c r="C152" s="331">
        <v>120889.61125999995</v>
      </c>
      <c r="D152" s="331">
        <v>514670.94646500039</v>
      </c>
      <c r="E152" s="331">
        <v>294806.7732</v>
      </c>
      <c r="F152" s="331">
        <v>25856.488833799998</v>
      </c>
      <c r="G152" s="332">
        <v>1182546.2231588005</v>
      </c>
    </row>
    <row r="153" spans="1:10" x14ac:dyDescent="0.25">
      <c r="A153" s="333">
        <v>2018</v>
      </c>
      <c r="B153" s="331">
        <v>157249</v>
      </c>
      <c r="C153" s="331">
        <v>132099</v>
      </c>
      <c r="D153" s="331">
        <v>584806</v>
      </c>
      <c r="E153" s="331">
        <v>232934</v>
      </c>
      <c r="F153" s="331">
        <v>26223</v>
      </c>
      <c r="G153" s="332">
        <v>1133312</v>
      </c>
    </row>
    <row r="154" spans="1:10" ht="15.75" thickBot="1" x14ac:dyDescent="0.3">
      <c r="G154" s="111" t="s">
        <v>797</v>
      </c>
    </row>
    <row r="155" spans="1:10" x14ac:dyDescent="0.25">
      <c r="D155" s="73"/>
    </row>
    <row r="156" spans="1:10" x14ac:dyDescent="0.25">
      <c r="D156" s="73"/>
    </row>
    <row r="157" spans="1:10" ht="17.25" x14ac:dyDescent="0.3">
      <c r="A157" s="355" t="s">
        <v>623</v>
      </c>
      <c r="B157" s="355"/>
      <c r="C157" s="355"/>
      <c r="D157" s="355"/>
      <c r="E157" s="355"/>
    </row>
    <row r="158" spans="1:10" x14ac:dyDescent="0.25">
      <c r="A158" s="327"/>
      <c r="B158" s="175">
        <v>2011</v>
      </c>
      <c r="C158" s="175">
        <v>2012</v>
      </c>
      <c r="D158" s="175">
        <v>2013</v>
      </c>
      <c r="E158" s="175">
        <v>2014</v>
      </c>
      <c r="F158" s="175">
        <v>2015</v>
      </c>
      <c r="G158" s="175">
        <v>2016</v>
      </c>
      <c r="H158" s="175">
        <v>2017</v>
      </c>
      <c r="I158" s="175">
        <v>2018</v>
      </c>
      <c r="J158" s="73"/>
    </row>
    <row r="159" spans="1:10" x14ac:dyDescent="0.25">
      <c r="A159" s="328" t="s">
        <v>625</v>
      </c>
      <c r="B159" s="329">
        <v>3.37</v>
      </c>
      <c r="C159" s="329">
        <v>2.87</v>
      </c>
      <c r="D159" s="329">
        <v>2.91</v>
      </c>
      <c r="E159" s="329">
        <v>2.82</v>
      </c>
      <c r="F159" s="329">
        <v>2.91</v>
      </c>
      <c r="G159" s="329">
        <v>3.9</v>
      </c>
      <c r="H159" s="329">
        <v>3.12</v>
      </c>
      <c r="I159" s="329">
        <v>2.63</v>
      </c>
    </row>
  </sheetData>
  <sortState ref="A112:D124">
    <sortCondition descending="1" ref="B112:B124"/>
  </sortState>
  <mergeCells count="33">
    <mergeCell ref="A90:A91"/>
    <mergeCell ref="D90:D91"/>
    <mergeCell ref="D67:E68"/>
    <mergeCell ref="F67:G67"/>
    <mergeCell ref="F68:G68"/>
    <mergeCell ref="B67:C68"/>
    <mergeCell ref="G25:H25"/>
    <mergeCell ref="A46:A47"/>
    <mergeCell ref="B46:B47"/>
    <mergeCell ref="C46:C47"/>
    <mergeCell ref="E46:E47"/>
    <mergeCell ref="A25:A26"/>
    <mergeCell ref="B25:B26"/>
    <mergeCell ref="C25:C26"/>
    <mergeCell ref="E25:E26"/>
    <mergeCell ref="F25:F26"/>
    <mergeCell ref="F46:F47"/>
    <mergeCell ref="A157:E157"/>
    <mergeCell ref="A21:B21"/>
    <mergeCell ref="A131:A132"/>
    <mergeCell ref="B131:B132"/>
    <mergeCell ref="C131:C132"/>
    <mergeCell ref="E131:E132"/>
    <mergeCell ref="A110:A112"/>
    <mergeCell ref="A108:D108"/>
    <mergeCell ref="A129:E129"/>
    <mergeCell ref="A23:H23"/>
    <mergeCell ref="B24:H24"/>
    <mergeCell ref="A44:F44"/>
    <mergeCell ref="A65:I65"/>
    <mergeCell ref="A88:D88"/>
    <mergeCell ref="H67:I68"/>
    <mergeCell ref="A67:A6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1"/>
  <sheetViews>
    <sheetView topLeftCell="A190" workbookViewId="0">
      <selection activeCell="A69" sqref="A69:A72"/>
    </sheetView>
  </sheetViews>
  <sheetFormatPr baseColWidth="10" defaultRowHeight="15" x14ac:dyDescent="0.25"/>
  <cols>
    <col min="1" max="1" width="45.140625" style="10" customWidth="1"/>
    <col min="2" max="16384" width="11.42578125" style="10"/>
  </cols>
  <sheetData>
    <row r="2" spans="1:9" ht="17.25" x14ac:dyDescent="0.3">
      <c r="A2" s="356" t="s">
        <v>63</v>
      </c>
      <c r="B2" s="356"/>
      <c r="C2" s="356"/>
      <c r="D2" s="356"/>
      <c r="E2" s="356"/>
      <c r="F2" s="356"/>
      <c r="G2" s="356"/>
      <c r="H2" s="356"/>
      <c r="I2" s="356"/>
    </row>
    <row r="3" spans="1:9" ht="15.75" thickBot="1" x14ac:dyDescent="0.3">
      <c r="A3" s="74" t="s">
        <v>627</v>
      </c>
      <c r="B3" s="412" t="s">
        <v>70</v>
      </c>
      <c r="C3" s="412"/>
      <c r="D3" s="412"/>
      <c r="E3" s="412"/>
      <c r="F3" s="412"/>
      <c r="G3" s="412"/>
      <c r="H3" s="412"/>
      <c r="I3" s="412"/>
    </row>
    <row r="4" spans="1:9" ht="15" customHeight="1" x14ac:dyDescent="0.25">
      <c r="A4" s="357" t="s">
        <v>1</v>
      </c>
      <c r="B4" s="377" t="s">
        <v>64</v>
      </c>
      <c r="C4" s="378"/>
      <c r="D4" s="377" t="s">
        <v>66</v>
      </c>
      <c r="E4" s="378"/>
      <c r="F4" s="377" t="s">
        <v>68</v>
      </c>
      <c r="G4" s="381"/>
      <c r="H4" s="366" t="s">
        <v>5</v>
      </c>
      <c r="I4" s="367"/>
    </row>
    <row r="5" spans="1:9" ht="15.75" thickBot="1" x14ac:dyDescent="0.3">
      <c r="A5" s="361"/>
      <c r="B5" s="379" t="s">
        <v>65</v>
      </c>
      <c r="C5" s="380"/>
      <c r="D5" s="379" t="s">
        <v>67</v>
      </c>
      <c r="E5" s="380"/>
      <c r="F5" s="379"/>
      <c r="G5" s="382"/>
      <c r="H5" s="368"/>
      <c r="I5" s="369"/>
    </row>
    <row r="6" spans="1:9" ht="15.75" thickBot="1" x14ac:dyDescent="0.3">
      <c r="A6" s="358"/>
      <c r="B6" s="142" t="s">
        <v>6</v>
      </c>
      <c r="C6" s="42" t="s">
        <v>7</v>
      </c>
      <c r="D6" s="142" t="s">
        <v>6</v>
      </c>
      <c r="E6" s="142" t="s">
        <v>7</v>
      </c>
      <c r="F6" s="142" t="s">
        <v>6</v>
      </c>
      <c r="G6" s="139" t="s">
        <v>7</v>
      </c>
      <c r="H6" s="139" t="s">
        <v>6</v>
      </c>
      <c r="I6" s="139" t="s">
        <v>7</v>
      </c>
    </row>
    <row r="7" spans="1:9" x14ac:dyDescent="0.25">
      <c r="A7" s="162" t="s">
        <v>503</v>
      </c>
      <c r="B7" s="169">
        <v>14046</v>
      </c>
      <c r="C7" s="160">
        <v>0.3</v>
      </c>
      <c r="D7" s="169">
        <v>4024</v>
      </c>
      <c r="E7" s="160">
        <v>0.16</v>
      </c>
      <c r="F7" s="169">
        <v>11769</v>
      </c>
      <c r="G7" s="160">
        <v>0.15</v>
      </c>
      <c r="H7" s="169">
        <v>29839</v>
      </c>
      <c r="I7" s="160">
        <v>0.2</v>
      </c>
    </row>
    <row r="8" spans="1:9" x14ac:dyDescent="0.25">
      <c r="A8" s="153" t="s">
        <v>13</v>
      </c>
      <c r="B8" s="169">
        <v>9031</v>
      </c>
      <c r="C8" s="160">
        <v>0.19</v>
      </c>
      <c r="D8" s="169">
        <v>1935</v>
      </c>
      <c r="E8" s="160">
        <v>0.08</v>
      </c>
      <c r="F8" s="169">
        <v>12579</v>
      </c>
      <c r="G8" s="160">
        <v>0.16</v>
      </c>
      <c r="H8" s="169">
        <v>23545</v>
      </c>
      <c r="I8" s="160">
        <v>0.16</v>
      </c>
    </row>
    <row r="9" spans="1:9" x14ac:dyDescent="0.25">
      <c r="A9" s="153" t="s">
        <v>8</v>
      </c>
      <c r="B9" s="169">
        <v>4797</v>
      </c>
      <c r="C9" s="160">
        <v>0.1</v>
      </c>
      <c r="D9" s="169">
        <v>3570</v>
      </c>
      <c r="E9" s="160">
        <v>0.14000000000000001</v>
      </c>
      <c r="F9" s="169">
        <v>13920</v>
      </c>
      <c r="G9" s="160">
        <v>0.18</v>
      </c>
      <c r="H9" s="169">
        <v>22287</v>
      </c>
      <c r="I9" s="160">
        <v>0.15</v>
      </c>
    </row>
    <row r="10" spans="1:9" x14ac:dyDescent="0.25">
      <c r="A10" s="153" t="s">
        <v>10</v>
      </c>
      <c r="B10" s="169">
        <v>6032</v>
      </c>
      <c r="C10" s="160">
        <v>0.13</v>
      </c>
      <c r="D10" s="169">
        <v>3957</v>
      </c>
      <c r="E10" s="160">
        <v>0.15</v>
      </c>
      <c r="F10" s="169">
        <v>10313</v>
      </c>
      <c r="G10" s="160">
        <v>0.13</v>
      </c>
      <c r="H10" s="169">
        <v>20301</v>
      </c>
      <c r="I10" s="160">
        <v>0.14000000000000001</v>
      </c>
    </row>
    <row r="11" spans="1:9" x14ac:dyDescent="0.25">
      <c r="A11" s="153" t="s">
        <v>9</v>
      </c>
      <c r="B11" s="169">
        <v>6697</v>
      </c>
      <c r="C11" s="160">
        <v>0.14000000000000001</v>
      </c>
      <c r="D11" s="170">
        <v>802</v>
      </c>
      <c r="E11" s="160">
        <v>0.03</v>
      </c>
      <c r="F11" s="169">
        <v>5281</v>
      </c>
      <c r="G11" s="160">
        <v>7.0000000000000007E-2</v>
      </c>
      <c r="H11" s="169">
        <v>12780</v>
      </c>
      <c r="I11" s="160">
        <v>0.09</v>
      </c>
    </row>
    <row r="12" spans="1:9" x14ac:dyDescent="0.25">
      <c r="A12" s="153" t="s">
        <v>12</v>
      </c>
      <c r="B12" s="169">
        <v>1846</v>
      </c>
      <c r="C12" s="160">
        <v>0.04</v>
      </c>
      <c r="D12" s="169">
        <v>2949</v>
      </c>
      <c r="E12" s="160">
        <v>0.11</v>
      </c>
      <c r="F12" s="169">
        <v>5317</v>
      </c>
      <c r="G12" s="160">
        <v>7.0000000000000007E-2</v>
      </c>
      <c r="H12" s="169">
        <v>10111</v>
      </c>
      <c r="I12" s="160">
        <v>7.0000000000000007E-2</v>
      </c>
    </row>
    <row r="13" spans="1:9" x14ac:dyDescent="0.25">
      <c r="A13" s="153" t="s">
        <v>14</v>
      </c>
      <c r="B13" s="170">
        <v>255</v>
      </c>
      <c r="C13" s="160">
        <v>0.01</v>
      </c>
      <c r="D13" s="169">
        <v>2261</v>
      </c>
      <c r="E13" s="160">
        <v>0.09</v>
      </c>
      <c r="F13" s="169">
        <v>5929</v>
      </c>
      <c r="G13" s="160">
        <v>0.08</v>
      </c>
      <c r="H13" s="169">
        <v>8444</v>
      </c>
      <c r="I13" s="160">
        <v>0.06</v>
      </c>
    </row>
    <row r="14" spans="1:9" x14ac:dyDescent="0.25">
      <c r="A14" s="153" t="s">
        <v>23</v>
      </c>
      <c r="B14" s="169">
        <v>1045</v>
      </c>
      <c r="C14" s="160">
        <v>0.02</v>
      </c>
      <c r="D14" s="169">
        <v>2546</v>
      </c>
      <c r="E14" s="160">
        <v>0.1</v>
      </c>
      <c r="F14" s="169">
        <v>1938</v>
      </c>
      <c r="G14" s="160">
        <v>0.02</v>
      </c>
      <c r="H14" s="169">
        <v>5529</v>
      </c>
      <c r="I14" s="160">
        <v>0.04</v>
      </c>
    </row>
    <row r="15" spans="1:9" x14ac:dyDescent="0.25">
      <c r="A15" s="153" t="s">
        <v>505</v>
      </c>
      <c r="B15" s="170">
        <v>656</v>
      </c>
      <c r="C15" s="160">
        <v>0.01</v>
      </c>
      <c r="D15" s="170">
        <v>151</v>
      </c>
      <c r="E15" s="160">
        <v>0.01</v>
      </c>
      <c r="F15" s="169">
        <v>4649</v>
      </c>
      <c r="G15" s="160">
        <v>0.06</v>
      </c>
      <c r="H15" s="169">
        <v>5456</v>
      </c>
      <c r="I15" s="160">
        <v>0.04</v>
      </c>
    </row>
    <row r="16" spans="1:9" x14ac:dyDescent="0.25">
      <c r="A16" s="153" t="s">
        <v>504</v>
      </c>
      <c r="B16" s="169">
        <v>1491</v>
      </c>
      <c r="C16" s="160">
        <v>0.03</v>
      </c>
      <c r="D16" s="170">
        <v>631</v>
      </c>
      <c r="E16" s="160">
        <v>0.02</v>
      </c>
      <c r="F16" s="169">
        <v>2004</v>
      </c>
      <c r="G16" s="160">
        <v>0.03</v>
      </c>
      <c r="H16" s="169">
        <v>4126</v>
      </c>
      <c r="I16" s="160">
        <v>0.03</v>
      </c>
    </row>
    <row r="17" spans="1:9" x14ac:dyDescent="0.25">
      <c r="A17" s="153" t="s">
        <v>549</v>
      </c>
      <c r="B17" s="170">
        <v>716</v>
      </c>
      <c r="C17" s="160">
        <v>0.02</v>
      </c>
      <c r="D17" s="170">
        <v>920</v>
      </c>
      <c r="E17" s="160">
        <v>0.04</v>
      </c>
      <c r="F17" s="169">
        <v>1953</v>
      </c>
      <c r="G17" s="160">
        <v>0.03</v>
      </c>
      <c r="H17" s="169">
        <v>3589</v>
      </c>
      <c r="I17" s="160">
        <v>0.02</v>
      </c>
    </row>
    <row r="18" spans="1:9" x14ac:dyDescent="0.25">
      <c r="A18" s="153" t="s">
        <v>550</v>
      </c>
      <c r="B18" s="170">
        <v>295</v>
      </c>
      <c r="C18" s="160">
        <v>0.01</v>
      </c>
      <c r="D18" s="169">
        <v>1564</v>
      </c>
      <c r="E18" s="160">
        <v>0.06</v>
      </c>
      <c r="F18" s="170">
        <v>720</v>
      </c>
      <c r="G18" s="160">
        <v>0.01</v>
      </c>
      <c r="H18" s="169">
        <v>2579</v>
      </c>
      <c r="I18" s="160">
        <v>0.02</v>
      </c>
    </row>
    <row r="19" spans="1:9" x14ac:dyDescent="0.25">
      <c r="A19" s="153" t="s">
        <v>551</v>
      </c>
      <c r="B19" s="170">
        <v>68</v>
      </c>
      <c r="C19" s="160">
        <v>0</v>
      </c>
      <c r="D19" s="170">
        <v>462</v>
      </c>
      <c r="E19" s="160">
        <v>0.02</v>
      </c>
      <c r="F19" s="169">
        <v>1205</v>
      </c>
      <c r="G19" s="160">
        <v>0.02</v>
      </c>
      <c r="H19" s="169">
        <v>1734</v>
      </c>
      <c r="I19" s="160">
        <v>0.01</v>
      </c>
    </row>
    <row r="20" spans="1:9" x14ac:dyDescent="0.25">
      <c r="A20" s="177" t="s">
        <v>5</v>
      </c>
      <c r="B20" s="178">
        <f>SUM(B7:B19)</f>
        <v>46975</v>
      </c>
      <c r="C20" s="179">
        <v>1</v>
      </c>
      <c r="D20" s="178">
        <f>SUM(D7:D19)</f>
        <v>25772</v>
      </c>
      <c r="E20" s="179">
        <v>0.99999999999999989</v>
      </c>
      <c r="F20" s="178">
        <f>SUM(F7:F19)</f>
        <v>77577</v>
      </c>
      <c r="G20" s="179">
        <v>0.99999999999999978</v>
      </c>
      <c r="H20" s="178">
        <f>SUM(H7:H19)</f>
        <v>150320</v>
      </c>
      <c r="I20" s="179">
        <v>1</v>
      </c>
    </row>
    <row r="21" spans="1:9" x14ac:dyDescent="0.25">
      <c r="A21" s="408" t="s">
        <v>69</v>
      </c>
      <c r="B21" s="408"/>
    </row>
    <row r="24" spans="1:9" ht="17.25" x14ac:dyDescent="0.3">
      <c r="A24" s="356" t="s">
        <v>71</v>
      </c>
      <c r="B24" s="356"/>
      <c r="C24" s="356"/>
      <c r="D24" s="356"/>
      <c r="E24" s="356"/>
      <c r="F24" s="356"/>
      <c r="G24" s="356"/>
    </row>
    <row r="25" spans="1:9" ht="15.75" thickBot="1" x14ac:dyDescent="0.3">
      <c r="A25" s="74" t="s">
        <v>628</v>
      </c>
      <c r="B25" s="394" t="s">
        <v>72</v>
      </c>
      <c r="C25" s="394"/>
      <c r="D25" s="394"/>
      <c r="E25" s="394"/>
      <c r="F25" s="394"/>
      <c r="G25" s="394"/>
    </row>
    <row r="26" spans="1:9" ht="15.75" thickBot="1" x14ac:dyDescent="0.3">
      <c r="A26" s="357" t="s">
        <v>1</v>
      </c>
      <c r="B26" s="359" t="s">
        <v>73</v>
      </c>
      <c r="C26" s="360"/>
      <c r="D26" s="359" t="s">
        <v>74</v>
      </c>
      <c r="E26" s="403"/>
      <c r="F26" s="370" t="s">
        <v>5</v>
      </c>
      <c r="G26" s="371"/>
    </row>
    <row r="27" spans="1:9" x14ac:dyDescent="0.25">
      <c r="A27" s="361"/>
      <c r="B27" s="141" t="s">
        <v>6</v>
      </c>
      <c r="C27" s="140" t="s">
        <v>7</v>
      </c>
      <c r="D27" s="141" t="s">
        <v>6</v>
      </c>
      <c r="E27" s="143" t="s">
        <v>7</v>
      </c>
      <c r="F27" s="143" t="s">
        <v>6</v>
      </c>
      <c r="G27" s="143" t="s">
        <v>7</v>
      </c>
    </row>
    <row r="28" spans="1:9" x14ac:dyDescent="0.25">
      <c r="A28" s="153" t="s">
        <v>503</v>
      </c>
      <c r="B28" s="169">
        <v>2525</v>
      </c>
      <c r="C28" s="160">
        <v>0.24</v>
      </c>
      <c r="D28" s="169">
        <v>11520</v>
      </c>
      <c r="E28" s="160">
        <v>0.32</v>
      </c>
      <c r="F28" s="169">
        <v>14046</v>
      </c>
      <c r="G28" s="160">
        <v>0.3</v>
      </c>
    </row>
    <row r="29" spans="1:9" x14ac:dyDescent="0.25">
      <c r="A29" s="153" t="s">
        <v>13</v>
      </c>
      <c r="B29" s="170"/>
      <c r="C29" s="170"/>
      <c r="D29" s="169">
        <v>9031</v>
      </c>
      <c r="E29" s="160">
        <v>0.25</v>
      </c>
      <c r="F29" s="169">
        <v>9031</v>
      </c>
      <c r="G29" s="160">
        <v>0.19</v>
      </c>
    </row>
    <row r="30" spans="1:9" x14ac:dyDescent="0.25">
      <c r="A30" s="153" t="s">
        <v>9</v>
      </c>
      <c r="B30" s="169">
        <v>5065</v>
      </c>
      <c r="C30" s="160">
        <v>0.48</v>
      </c>
      <c r="D30" s="169">
        <v>1632</v>
      </c>
      <c r="E30" s="160">
        <v>0.04</v>
      </c>
      <c r="F30" s="169">
        <v>6697</v>
      </c>
      <c r="G30" s="160">
        <v>0.14000000000000001</v>
      </c>
    </row>
    <row r="31" spans="1:9" x14ac:dyDescent="0.25">
      <c r="A31" s="153" t="s">
        <v>10</v>
      </c>
      <c r="B31" s="169">
        <v>2881</v>
      </c>
      <c r="C31" s="160">
        <v>0.28000000000000003</v>
      </c>
      <c r="D31" s="169">
        <v>3151</v>
      </c>
      <c r="E31" s="160">
        <v>0.09</v>
      </c>
      <c r="F31" s="169">
        <v>6032</v>
      </c>
      <c r="G31" s="160">
        <v>0.13</v>
      </c>
    </row>
    <row r="32" spans="1:9" x14ac:dyDescent="0.25">
      <c r="A32" s="153" t="s">
        <v>8</v>
      </c>
      <c r="B32" s="170"/>
      <c r="C32" s="170"/>
      <c r="D32" s="169">
        <v>4797</v>
      </c>
      <c r="E32" s="160">
        <v>0.13</v>
      </c>
      <c r="F32" s="169">
        <v>4797</v>
      </c>
      <c r="G32" s="160">
        <v>0.1</v>
      </c>
    </row>
    <row r="33" spans="1:9" x14ac:dyDescent="0.25">
      <c r="A33" s="153" t="s">
        <v>12</v>
      </c>
      <c r="B33" s="170"/>
      <c r="C33" s="170"/>
      <c r="D33" s="169">
        <v>1846</v>
      </c>
      <c r="E33" s="160">
        <v>0.05</v>
      </c>
      <c r="F33" s="169">
        <v>1846</v>
      </c>
      <c r="G33" s="160">
        <v>0.04</v>
      </c>
    </row>
    <row r="34" spans="1:9" x14ac:dyDescent="0.25">
      <c r="A34" s="153" t="s">
        <v>504</v>
      </c>
      <c r="B34" s="170"/>
      <c r="C34" s="170"/>
      <c r="D34" s="169">
        <v>1491</v>
      </c>
      <c r="E34" s="160">
        <v>0.04</v>
      </c>
      <c r="F34" s="169">
        <v>1491</v>
      </c>
      <c r="G34" s="160">
        <v>0.03</v>
      </c>
    </row>
    <row r="35" spans="1:9" x14ac:dyDescent="0.25">
      <c r="A35" s="153" t="s">
        <v>23</v>
      </c>
      <c r="B35" s="170"/>
      <c r="C35" s="170"/>
      <c r="D35" s="169">
        <v>1045</v>
      </c>
      <c r="E35" s="160">
        <v>0.03</v>
      </c>
      <c r="F35" s="169">
        <v>1045</v>
      </c>
      <c r="G35" s="160">
        <v>0.02</v>
      </c>
    </row>
    <row r="36" spans="1:9" x14ac:dyDescent="0.25">
      <c r="A36" s="153" t="s">
        <v>549</v>
      </c>
      <c r="B36" s="170"/>
      <c r="C36" s="170"/>
      <c r="D36" s="170">
        <v>716</v>
      </c>
      <c r="E36" s="160">
        <v>0.02</v>
      </c>
      <c r="F36" s="170">
        <v>716</v>
      </c>
      <c r="G36" s="160">
        <v>0.02</v>
      </c>
    </row>
    <row r="37" spans="1:9" x14ac:dyDescent="0.25">
      <c r="A37" s="153" t="s">
        <v>505</v>
      </c>
      <c r="B37" s="170"/>
      <c r="C37" s="170"/>
      <c r="D37" s="170">
        <v>656</v>
      </c>
      <c r="E37" s="160">
        <v>0.02</v>
      </c>
      <c r="F37" s="170">
        <v>656</v>
      </c>
      <c r="G37" s="160">
        <v>0.01</v>
      </c>
    </row>
    <row r="38" spans="1:9" x14ac:dyDescent="0.25">
      <c r="A38" s="153" t="s">
        <v>550</v>
      </c>
      <c r="B38" s="170"/>
      <c r="C38" s="170"/>
      <c r="D38" s="170">
        <v>295</v>
      </c>
      <c r="E38" s="160">
        <v>0.01</v>
      </c>
      <c r="F38" s="170">
        <v>295</v>
      </c>
      <c r="G38" s="160">
        <v>0.01</v>
      </c>
    </row>
    <row r="39" spans="1:9" x14ac:dyDescent="0.25">
      <c r="A39" s="153" t="s">
        <v>14</v>
      </c>
      <c r="B39" s="170"/>
      <c r="C39" s="170"/>
      <c r="D39" s="170">
        <v>255</v>
      </c>
      <c r="E39" s="160">
        <v>0.01</v>
      </c>
      <c r="F39" s="170">
        <v>255</v>
      </c>
      <c r="G39" s="160">
        <v>0.01</v>
      </c>
    </row>
    <row r="40" spans="1:9" x14ac:dyDescent="0.25">
      <c r="A40" s="153" t="s">
        <v>551</v>
      </c>
      <c r="B40" s="170"/>
      <c r="C40" s="170"/>
      <c r="D40" s="170">
        <v>68</v>
      </c>
      <c r="E40" s="160">
        <v>0</v>
      </c>
      <c r="F40" s="170">
        <v>68</v>
      </c>
      <c r="G40" s="160">
        <v>0</v>
      </c>
    </row>
    <row r="41" spans="1:9" x14ac:dyDescent="0.25">
      <c r="A41" s="180" t="s">
        <v>5</v>
      </c>
      <c r="B41" s="178">
        <f>SUM(B28:B40)</f>
        <v>10471</v>
      </c>
      <c r="C41" s="179">
        <v>1.0000000000000002</v>
      </c>
      <c r="D41" s="178">
        <f>SUM(D28:D40)</f>
        <v>36503</v>
      </c>
      <c r="E41" s="179">
        <v>1.0000000000000004</v>
      </c>
      <c r="F41" s="178">
        <f>SUM(F28:F40)</f>
        <v>46975</v>
      </c>
      <c r="G41" s="179">
        <v>1</v>
      </c>
    </row>
    <row r="42" spans="1:9" x14ac:dyDescent="0.25">
      <c r="A42" s="408" t="s">
        <v>69</v>
      </c>
      <c r="B42" s="408"/>
    </row>
    <row r="45" spans="1:9" ht="17.25" x14ac:dyDescent="0.3">
      <c r="A45" s="356" t="s">
        <v>75</v>
      </c>
      <c r="B45" s="356"/>
      <c r="C45" s="356"/>
      <c r="D45" s="356"/>
      <c r="E45" s="356"/>
      <c r="F45" s="356"/>
      <c r="G45" s="356"/>
      <c r="H45" s="356"/>
      <c r="I45" s="356"/>
    </row>
    <row r="46" spans="1:9" ht="15.75" thickBot="1" x14ac:dyDescent="0.3">
      <c r="A46" s="74" t="s">
        <v>629</v>
      </c>
      <c r="B46" s="394" t="s">
        <v>80</v>
      </c>
      <c r="C46" s="394"/>
      <c r="D46" s="394"/>
      <c r="E46" s="394"/>
      <c r="F46" s="394"/>
      <c r="G46" s="394"/>
      <c r="H46" s="394"/>
      <c r="I46" s="394"/>
    </row>
    <row r="47" spans="1:9" ht="15" customHeight="1" x14ac:dyDescent="0.25">
      <c r="A47" s="357" t="s">
        <v>1</v>
      </c>
      <c r="B47" s="377" t="s">
        <v>76</v>
      </c>
      <c r="C47" s="378"/>
      <c r="D47" s="377" t="s">
        <v>78</v>
      </c>
      <c r="E47" s="378"/>
      <c r="F47" s="377" t="s">
        <v>79</v>
      </c>
      <c r="G47" s="381"/>
      <c r="H47" s="366" t="s">
        <v>5</v>
      </c>
      <c r="I47" s="406"/>
    </row>
    <row r="48" spans="1:9" ht="15.75" thickBot="1" x14ac:dyDescent="0.3">
      <c r="A48" s="361"/>
      <c r="B48" s="379" t="s">
        <v>77</v>
      </c>
      <c r="C48" s="380"/>
      <c r="D48" s="379"/>
      <c r="E48" s="380"/>
      <c r="F48" s="379"/>
      <c r="G48" s="382"/>
      <c r="H48" s="368"/>
      <c r="I48" s="407"/>
    </row>
    <row r="49" spans="1:9" x14ac:dyDescent="0.25">
      <c r="A49" s="361"/>
      <c r="B49" s="141" t="s">
        <v>6</v>
      </c>
      <c r="C49" s="140" t="s">
        <v>7</v>
      </c>
      <c r="D49" s="141" t="s">
        <v>6</v>
      </c>
      <c r="E49" s="141" t="s">
        <v>7</v>
      </c>
      <c r="F49" s="141" t="s">
        <v>6</v>
      </c>
      <c r="G49" s="143" t="s">
        <v>7</v>
      </c>
      <c r="H49" s="143" t="s">
        <v>6</v>
      </c>
      <c r="I49" s="143" t="s">
        <v>7</v>
      </c>
    </row>
    <row r="50" spans="1:9" x14ac:dyDescent="0.25">
      <c r="A50" s="151" t="s">
        <v>503</v>
      </c>
      <c r="B50" s="169">
        <v>3127</v>
      </c>
      <c r="C50" s="160">
        <v>0.16</v>
      </c>
      <c r="D50" s="170">
        <v>879</v>
      </c>
      <c r="E50" s="160">
        <v>0.15</v>
      </c>
      <c r="F50" s="170">
        <v>17</v>
      </c>
      <c r="G50" s="160">
        <v>0.06</v>
      </c>
      <c r="H50" s="169">
        <v>4024</v>
      </c>
      <c r="I50" s="160">
        <v>0.16</v>
      </c>
    </row>
    <row r="51" spans="1:9" x14ac:dyDescent="0.25">
      <c r="A51" s="153" t="s">
        <v>10</v>
      </c>
      <c r="B51" s="169">
        <v>2550</v>
      </c>
      <c r="C51" s="160">
        <v>0.13</v>
      </c>
      <c r="D51" s="169">
        <v>1375</v>
      </c>
      <c r="E51" s="160">
        <v>0.24</v>
      </c>
      <c r="F51" s="170">
        <v>32</v>
      </c>
      <c r="G51" s="160">
        <v>0.11</v>
      </c>
      <c r="H51" s="169">
        <v>3957</v>
      </c>
      <c r="I51" s="160">
        <v>0.15</v>
      </c>
    </row>
    <row r="52" spans="1:9" x14ac:dyDescent="0.25">
      <c r="A52" s="153" t="s">
        <v>8</v>
      </c>
      <c r="B52" s="169">
        <v>3437</v>
      </c>
      <c r="C52" s="160">
        <v>0.17</v>
      </c>
      <c r="D52" s="170">
        <v>116</v>
      </c>
      <c r="E52" s="160">
        <v>0.02</v>
      </c>
      <c r="F52" s="170">
        <v>18</v>
      </c>
      <c r="G52" s="160">
        <v>0.06</v>
      </c>
      <c r="H52" s="169">
        <v>3570</v>
      </c>
      <c r="I52" s="160">
        <v>0.14000000000000001</v>
      </c>
    </row>
    <row r="53" spans="1:9" x14ac:dyDescent="0.25">
      <c r="A53" s="153" t="s">
        <v>12</v>
      </c>
      <c r="B53" s="169">
        <v>1819</v>
      </c>
      <c r="C53" s="160">
        <v>0.09</v>
      </c>
      <c r="D53" s="170">
        <v>986</v>
      </c>
      <c r="E53" s="160">
        <v>0.17</v>
      </c>
      <c r="F53" s="170">
        <v>144</v>
      </c>
      <c r="G53" s="160">
        <v>0.49</v>
      </c>
      <c r="H53" s="169">
        <v>2949</v>
      </c>
      <c r="I53" s="160">
        <v>0.11</v>
      </c>
    </row>
    <row r="54" spans="1:9" x14ac:dyDescent="0.25">
      <c r="A54" s="153" t="s">
        <v>23</v>
      </c>
      <c r="B54" s="169">
        <v>2078</v>
      </c>
      <c r="C54" s="160">
        <v>0.11</v>
      </c>
      <c r="D54" s="170">
        <v>444</v>
      </c>
      <c r="E54" s="160">
        <v>0.08</v>
      </c>
      <c r="F54" s="170">
        <v>24</v>
      </c>
      <c r="G54" s="160">
        <v>0.08</v>
      </c>
      <c r="H54" s="169">
        <v>2546</v>
      </c>
      <c r="I54" s="160">
        <v>0.1</v>
      </c>
    </row>
    <row r="55" spans="1:9" x14ac:dyDescent="0.25">
      <c r="A55" s="153" t="s">
        <v>14</v>
      </c>
      <c r="B55" s="169">
        <v>1818</v>
      </c>
      <c r="C55" s="160">
        <v>0.09</v>
      </c>
      <c r="D55" s="170">
        <v>423</v>
      </c>
      <c r="E55" s="160">
        <v>7.0000000000000007E-2</v>
      </c>
      <c r="F55" s="170">
        <v>20</v>
      </c>
      <c r="G55" s="160">
        <v>7.0000000000000007E-2</v>
      </c>
      <c r="H55" s="169">
        <v>2261</v>
      </c>
      <c r="I55" s="160">
        <v>0.09</v>
      </c>
    </row>
    <row r="56" spans="1:9" x14ac:dyDescent="0.25">
      <c r="A56" s="153" t="s">
        <v>13</v>
      </c>
      <c r="B56" s="169">
        <v>1681</v>
      </c>
      <c r="C56" s="160">
        <v>0.09</v>
      </c>
      <c r="D56" s="170">
        <v>254</v>
      </c>
      <c r="E56" s="160">
        <v>0.04</v>
      </c>
      <c r="F56" s="170"/>
      <c r="G56" s="170"/>
      <c r="H56" s="169">
        <v>1935</v>
      </c>
      <c r="I56" s="160">
        <v>0.08</v>
      </c>
    </row>
    <row r="57" spans="1:9" x14ac:dyDescent="0.25">
      <c r="A57" s="153" t="s">
        <v>550</v>
      </c>
      <c r="B57" s="169">
        <v>1406</v>
      </c>
      <c r="C57" s="160">
        <v>7.0000000000000007E-2</v>
      </c>
      <c r="D57" s="170">
        <v>158</v>
      </c>
      <c r="E57" s="160">
        <v>0.03</v>
      </c>
      <c r="F57" s="170"/>
      <c r="G57" s="170"/>
      <c r="H57" s="169">
        <v>1564</v>
      </c>
      <c r="I57" s="160">
        <v>0.06</v>
      </c>
    </row>
    <row r="58" spans="1:9" x14ac:dyDescent="0.25">
      <c r="A58" s="153" t="s">
        <v>549</v>
      </c>
      <c r="B58" s="170">
        <v>809</v>
      </c>
      <c r="C58" s="160">
        <v>0.04</v>
      </c>
      <c r="D58" s="170">
        <v>84</v>
      </c>
      <c r="E58" s="160">
        <v>0.01</v>
      </c>
      <c r="F58" s="170">
        <v>27</v>
      </c>
      <c r="G58" s="160">
        <v>0.09</v>
      </c>
      <c r="H58" s="170">
        <v>920</v>
      </c>
      <c r="I58" s="160">
        <v>0.04</v>
      </c>
    </row>
    <row r="59" spans="1:9" x14ac:dyDescent="0.25">
      <c r="A59" s="153" t="s">
        <v>9</v>
      </c>
      <c r="B59" s="170">
        <v>118</v>
      </c>
      <c r="C59" s="160">
        <v>0.01</v>
      </c>
      <c r="D59" s="170">
        <v>684</v>
      </c>
      <c r="E59" s="160">
        <v>0.12</v>
      </c>
      <c r="F59" s="170"/>
      <c r="G59" s="170"/>
      <c r="H59" s="170">
        <v>802</v>
      </c>
      <c r="I59" s="160">
        <v>0.03</v>
      </c>
    </row>
    <row r="60" spans="1:9" x14ac:dyDescent="0.25">
      <c r="A60" s="153" t="s">
        <v>504</v>
      </c>
      <c r="B60" s="170">
        <v>339</v>
      </c>
      <c r="C60" s="160">
        <v>0.02</v>
      </c>
      <c r="D60" s="170">
        <v>292</v>
      </c>
      <c r="E60" s="160">
        <v>0.05</v>
      </c>
      <c r="F60" s="170">
        <v>0</v>
      </c>
      <c r="G60" s="160">
        <v>0</v>
      </c>
      <c r="H60" s="170">
        <v>631</v>
      </c>
      <c r="I60" s="160">
        <v>0.02</v>
      </c>
    </row>
    <row r="61" spans="1:9" x14ac:dyDescent="0.25">
      <c r="A61" s="153" t="s">
        <v>551</v>
      </c>
      <c r="B61" s="170">
        <v>379</v>
      </c>
      <c r="C61" s="160">
        <v>0.02</v>
      </c>
      <c r="D61" s="170">
        <v>83</v>
      </c>
      <c r="E61" s="160">
        <v>0.01</v>
      </c>
      <c r="F61" s="170"/>
      <c r="G61" s="170"/>
      <c r="H61" s="170">
        <v>462</v>
      </c>
      <c r="I61" s="160">
        <v>0.02</v>
      </c>
    </row>
    <row r="62" spans="1:9" x14ac:dyDescent="0.25">
      <c r="A62" s="153" t="s">
        <v>505</v>
      </c>
      <c r="B62" s="170">
        <v>84</v>
      </c>
      <c r="C62" s="160">
        <v>0</v>
      </c>
      <c r="D62" s="170">
        <v>53</v>
      </c>
      <c r="E62" s="160">
        <v>0.01</v>
      </c>
      <c r="F62" s="170">
        <v>13</v>
      </c>
      <c r="G62" s="160">
        <v>0.04</v>
      </c>
      <c r="H62" s="170">
        <v>151</v>
      </c>
      <c r="I62" s="160">
        <v>0.01</v>
      </c>
    </row>
    <row r="63" spans="1:9" x14ac:dyDescent="0.25">
      <c r="A63" s="181" t="s">
        <v>5</v>
      </c>
      <c r="B63" s="182">
        <f>SUM(B50:B62)</f>
        <v>19645</v>
      </c>
      <c r="C63" s="183">
        <v>1.0000000000000002</v>
      </c>
      <c r="D63" s="182">
        <f>SUM(D50:D62)</f>
        <v>5831</v>
      </c>
      <c r="E63" s="183">
        <v>1.0000000000000002</v>
      </c>
      <c r="F63" s="182">
        <f>SUM(F50:F62)</f>
        <v>295</v>
      </c>
      <c r="G63" s="183">
        <v>1</v>
      </c>
      <c r="H63" s="182">
        <v>36776.633289999991</v>
      </c>
      <c r="I63" s="183">
        <v>1</v>
      </c>
    </row>
    <row r="64" spans="1:9" x14ac:dyDescent="0.25">
      <c r="A64" s="408" t="s">
        <v>69</v>
      </c>
      <c r="B64" s="408"/>
    </row>
    <row r="65" spans="1:13" x14ac:dyDescent="0.25">
      <c r="B65" s="85"/>
    </row>
    <row r="67" spans="1:13" ht="17.25" x14ac:dyDescent="0.3">
      <c r="A67" s="356" t="s">
        <v>81</v>
      </c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</row>
    <row r="68" spans="1:13" ht="15.75" thickBot="1" x14ac:dyDescent="0.3">
      <c r="A68" s="84" t="s">
        <v>630</v>
      </c>
      <c r="B68" s="394" t="s">
        <v>82</v>
      </c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</row>
    <row r="69" spans="1:13" ht="15" customHeight="1" x14ac:dyDescent="0.25">
      <c r="A69" s="357" t="s">
        <v>1</v>
      </c>
      <c r="B69" s="377" t="s">
        <v>83</v>
      </c>
      <c r="C69" s="378"/>
      <c r="D69" s="377" t="s">
        <v>83</v>
      </c>
      <c r="E69" s="378"/>
      <c r="F69" s="377" t="s">
        <v>76</v>
      </c>
      <c r="G69" s="378"/>
      <c r="H69" s="377" t="s">
        <v>89</v>
      </c>
      <c r="I69" s="378"/>
      <c r="J69" s="377" t="s">
        <v>91</v>
      </c>
      <c r="K69" s="381"/>
      <c r="L69" s="366" t="s">
        <v>5</v>
      </c>
      <c r="M69" s="367"/>
    </row>
    <row r="70" spans="1:13" ht="15" customHeight="1" x14ac:dyDescent="0.25">
      <c r="A70" s="361"/>
      <c r="B70" s="405" t="s">
        <v>84</v>
      </c>
      <c r="C70" s="374"/>
      <c r="D70" s="405" t="s">
        <v>85</v>
      </c>
      <c r="E70" s="374"/>
      <c r="F70" s="405" t="s">
        <v>87</v>
      </c>
      <c r="G70" s="374"/>
      <c r="H70" s="405" t="s">
        <v>90</v>
      </c>
      <c r="I70" s="374"/>
      <c r="J70" s="405"/>
      <c r="K70" s="397"/>
      <c r="L70" s="396"/>
      <c r="M70" s="397"/>
    </row>
    <row r="71" spans="1:13" ht="16.5" customHeight="1" thickBot="1" x14ac:dyDescent="0.3">
      <c r="A71" s="361"/>
      <c r="B71" s="392"/>
      <c r="C71" s="393"/>
      <c r="D71" s="379" t="s">
        <v>86</v>
      </c>
      <c r="E71" s="380"/>
      <c r="F71" s="379" t="s">
        <v>88</v>
      </c>
      <c r="G71" s="380"/>
      <c r="H71" s="392"/>
      <c r="I71" s="393"/>
      <c r="J71" s="379"/>
      <c r="K71" s="382"/>
      <c r="L71" s="368"/>
      <c r="M71" s="369"/>
    </row>
    <row r="72" spans="1:13" x14ac:dyDescent="0.25">
      <c r="A72" s="361"/>
      <c r="B72" s="141" t="s">
        <v>6</v>
      </c>
      <c r="C72" s="140" t="s">
        <v>7</v>
      </c>
      <c r="D72" s="141" t="s">
        <v>6</v>
      </c>
      <c r="E72" s="141" t="s">
        <v>7</v>
      </c>
      <c r="F72" s="141" t="s">
        <v>6</v>
      </c>
      <c r="G72" s="141" t="s">
        <v>7</v>
      </c>
      <c r="H72" s="141" t="s">
        <v>6</v>
      </c>
      <c r="I72" s="141" t="s">
        <v>7</v>
      </c>
      <c r="J72" s="141" t="s">
        <v>6</v>
      </c>
      <c r="K72" s="143" t="s">
        <v>7</v>
      </c>
      <c r="L72" s="143" t="s">
        <v>6</v>
      </c>
      <c r="M72" s="143" t="s">
        <v>7</v>
      </c>
    </row>
    <row r="73" spans="1:13" x14ac:dyDescent="0.25">
      <c r="A73" s="186" t="s">
        <v>8</v>
      </c>
      <c r="B73" s="187">
        <v>8122</v>
      </c>
      <c r="C73" s="188">
        <v>0.32</v>
      </c>
      <c r="D73" s="189">
        <v>250</v>
      </c>
      <c r="E73" s="188">
        <v>0.1</v>
      </c>
      <c r="F73" s="187">
        <v>2918</v>
      </c>
      <c r="G73" s="188">
        <v>0.11</v>
      </c>
      <c r="H73" s="189">
        <v>715</v>
      </c>
      <c r="I73" s="188">
        <v>0.11</v>
      </c>
      <c r="J73" s="187">
        <v>1914</v>
      </c>
      <c r="K73" s="188">
        <v>0.12</v>
      </c>
      <c r="L73" s="187">
        <v>13920</v>
      </c>
      <c r="M73" s="190">
        <v>0.18</v>
      </c>
    </row>
    <row r="74" spans="1:13" x14ac:dyDescent="0.25">
      <c r="A74" s="186" t="s">
        <v>13</v>
      </c>
      <c r="B74" s="187">
        <v>3258</v>
      </c>
      <c r="C74" s="188">
        <v>0.13</v>
      </c>
      <c r="D74" s="189">
        <v>69</v>
      </c>
      <c r="E74" s="188">
        <v>0.03</v>
      </c>
      <c r="F74" s="187">
        <v>4567</v>
      </c>
      <c r="G74" s="188">
        <v>0.17</v>
      </c>
      <c r="H74" s="189">
        <v>226</v>
      </c>
      <c r="I74" s="188">
        <v>0.03</v>
      </c>
      <c r="J74" s="187">
        <v>4459</v>
      </c>
      <c r="K74" s="188">
        <v>0.27</v>
      </c>
      <c r="L74" s="187">
        <v>12579</v>
      </c>
      <c r="M74" s="190">
        <v>0.16</v>
      </c>
    </row>
    <row r="75" spans="1:13" x14ac:dyDescent="0.25">
      <c r="A75" s="186" t="s">
        <v>503</v>
      </c>
      <c r="B75" s="187">
        <v>5748</v>
      </c>
      <c r="C75" s="188">
        <v>0.23</v>
      </c>
      <c r="D75" s="189">
        <v>181</v>
      </c>
      <c r="E75" s="188">
        <v>7.0000000000000007E-2</v>
      </c>
      <c r="F75" s="187">
        <v>3497</v>
      </c>
      <c r="G75" s="188">
        <v>0.13</v>
      </c>
      <c r="H75" s="189">
        <v>630</v>
      </c>
      <c r="I75" s="188">
        <v>0.1</v>
      </c>
      <c r="J75" s="187">
        <v>1714</v>
      </c>
      <c r="K75" s="188">
        <v>0.1</v>
      </c>
      <c r="L75" s="187">
        <v>11769</v>
      </c>
      <c r="M75" s="190">
        <v>0.15</v>
      </c>
    </row>
    <row r="76" spans="1:13" x14ac:dyDescent="0.25">
      <c r="A76" s="186" t="s">
        <v>10</v>
      </c>
      <c r="B76" s="189">
        <v>602</v>
      </c>
      <c r="C76" s="188">
        <v>0.02</v>
      </c>
      <c r="D76" s="189">
        <v>153</v>
      </c>
      <c r="E76" s="188">
        <v>0.06</v>
      </c>
      <c r="F76" s="187">
        <v>7664</v>
      </c>
      <c r="G76" s="188">
        <v>0.28000000000000003</v>
      </c>
      <c r="H76" s="187">
        <v>1270</v>
      </c>
      <c r="I76" s="188">
        <v>0.2</v>
      </c>
      <c r="J76" s="189">
        <v>625</v>
      </c>
      <c r="K76" s="188">
        <v>0.04</v>
      </c>
      <c r="L76" s="187">
        <v>10313</v>
      </c>
      <c r="M76" s="190">
        <v>0.13</v>
      </c>
    </row>
    <row r="77" spans="1:13" x14ac:dyDescent="0.25">
      <c r="A77" s="186" t="s">
        <v>14</v>
      </c>
      <c r="B77" s="187">
        <v>1881</v>
      </c>
      <c r="C77" s="188">
        <v>7.0000000000000007E-2</v>
      </c>
      <c r="D77" s="189">
        <v>470</v>
      </c>
      <c r="E77" s="188">
        <v>0.19</v>
      </c>
      <c r="F77" s="187">
        <v>1525</v>
      </c>
      <c r="G77" s="188">
        <v>0.06</v>
      </c>
      <c r="H77" s="189">
        <v>747</v>
      </c>
      <c r="I77" s="188">
        <v>0.12</v>
      </c>
      <c r="J77" s="187">
        <v>1305</v>
      </c>
      <c r="K77" s="188">
        <v>0.08</v>
      </c>
      <c r="L77" s="187">
        <v>5929</v>
      </c>
      <c r="M77" s="190">
        <v>0.08</v>
      </c>
    </row>
    <row r="78" spans="1:13" x14ac:dyDescent="0.25">
      <c r="A78" s="186" t="s">
        <v>12</v>
      </c>
      <c r="B78" s="187">
        <v>1271</v>
      </c>
      <c r="C78" s="188">
        <v>0.05</v>
      </c>
      <c r="D78" s="189">
        <v>402</v>
      </c>
      <c r="E78" s="188">
        <v>0.16</v>
      </c>
      <c r="F78" s="187">
        <v>2621</v>
      </c>
      <c r="G78" s="188">
        <v>0.1</v>
      </c>
      <c r="H78" s="189">
        <v>188</v>
      </c>
      <c r="I78" s="188">
        <v>0.03</v>
      </c>
      <c r="J78" s="189">
        <v>835</v>
      </c>
      <c r="K78" s="188">
        <v>0.05</v>
      </c>
      <c r="L78" s="187">
        <v>5317</v>
      </c>
      <c r="M78" s="190">
        <v>7.0000000000000007E-2</v>
      </c>
    </row>
    <row r="79" spans="1:13" x14ac:dyDescent="0.25">
      <c r="A79" s="186" t="s">
        <v>9</v>
      </c>
      <c r="B79" s="189">
        <v>898</v>
      </c>
      <c r="C79" s="188">
        <v>0.04</v>
      </c>
      <c r="D79" s="189">
        <v>236</v>
      </c>
      <c r="E79" s="188">
        <v>0.09</v>
      </c>
      <c r="F79" s="189">
        <v>122</v>
      </c>
      <c r="G79" s="188">
        <v>0</v>
      </c>
      <c r="H79" s="187">
        <v>1828</v>
      </c>
      <c r="I79" s="188">
        <v>0.28000000000000003</v>
      </c>
      <c r="J79" s="187">
        <v>2197</v>
      </c>
      <c r="K79" s="188">
        <v>0.13</v>
      </c>
      <c r="L79" s="187">
        <v>5281</v>
      </c>
      <c r="M79" s="190">
        <v>7.0000000000000007E-2</v>
      </c>
    </row>
    <row r="80" spans="1:13" x14ac:dyDescent="0.25">
      <c r="A80" s="191" t="s">
        <v>505</v>
      </c>
      <c r="B80" s="189">
        <v>985</v>
      </c>
      <c r="C80" s="188">
        <v>0.04</v>
      </c>
      <c r="D80" s="189">
        <v>222</v>
      </c>
      <c r="E80" s="188">
        <v>0.09</v>
      </c>
      <c r="F80" s="187">
        <v>1182</v>
      </c>
      <c r="G80" s="188">
        <v>0.04</v>
      </c>
      <c r="H80" s="189">
        <v>421</v>
      </c>
      <c r="I80" s="188">
        <v>7.0000000000000007E-2</v>
      </c>
      <c r="J80" s="187">
        <v>1839</v>
      </c>
      <c r="K80" s="188">
        <v>0.11</v>
      </c>
      <c r="L80" s="187">
        <v>4649</v>
      </c>
      <c r="M80" s="190">
        <v>0.06</v>
      </c>
    </row>
    <row r="81" spans="1:13" ht="24" customHeight="1" x14ac:dyDescent="0.25">
      <c r="A81" s="186" t="s">
        <v>504</v>
      </c>
      <c r="B81" s="189">
        <v>783</v>
      </c>
      <c r="C81" s="188">
        <v>0.03</v>
      </c>
      <c r="D81" s="189">
        <v>129</v>
      </c>
      <c r="E81" s="188">
        <v>0.05</v>
      </c>
      <c r="F81" s="189">
        <v>381</v>
      </c>
      <c r="G81" s="188">
        <v>0.01</v>
      </c>
      <c r="H81" s="189">
        <v>101</v>
      </c>
      <c r="I81" s="188">
        <v>0.02</v>
      </c>
      <c r="J81" s="189">
        <v>611</v>
      </c>
      <c r="K81" s="188">
        <v>0.04</v>
      </c>
      <c r="L81" s="187">
        <v>2004</v>
      </c>
      <c r="M81" s="190">
        <v>0.03</v>
      </c>
    </row>
    <row r="82" spans="1:13" x14ac:dyDescent="0.25">
      <c r="A82" s="186" t="s">
        <v>549</v>
      </c>
      <c r="B82" s="189">
        <v>356</v>
      </c>
      <c r="C82" s="188">
        <v>0.01</v>
      </c>
      <c r="D82" s="189">
        <v>74</v>
      </c>
      <c r="E82" s="188">
        <v>0.03</v>
      </c>
      <c r="F82" s="187">
        <v>1059</v>
      </c>
      <c r="G82" s="188">
        <v>0.04</v>
      </c>
      <c r="H82" s="189">
        <v>12</v>
      </c>
      <c r="I82" s="188">
        <v>0</v>
      </c>
      <c r="J82" s="189">
        <v>450</v>
      </c>
      <c r="K82" s="188">
        <v>0.03</v>
      </c>
      <c r="L82" s="187">
        <v>1953</v>
      </c>
      <c r="M82" s="190">
        <v>0.03</v>
      </c>
    </row>
    <row r="83" spans="1:13" x14ac:dyDescent="0.25">
      <c r="A83" s="186" t="s">
        <v>23</v>
      </c>
      <c r="B83" s="189">
        <v>713</v>
      </c>
      <c r="C83" s="188">
        <v>0.03</v>
      </c>
      <c r="D83" s="189">
        <v>123</v>
      </c>
      <c r="E83" s="188">
        <v>0.05</v>
      </c>
      <c r="F83" s="189">
        <v>719</v>
      </c>
      <c r="G83" s="188">
        <v>0.03</v>
      </c>
      <c r="H83" s="189">
        <v>221</v>
      </c>
      <c r="I83" s="188">
        <v>0.03</v>
      </c>
      <c r="J83" s="189">
        <v>161</v>
      </c>
      <c r="K83" s="188">
        <v>0.01</v>
      </c>
      <c r="L83" s="187">
        <v>1938</v>
      </c>
      <c r="M83" s="190">
        <v>0.02</v>
      </c>
    </row>
    <row r="84" spans="1:13" x14ac:dyDescent="0.25">
      <c r="A84" s="191" t="s">
        <v>507</v>
      </c>
      <c r="B84" s="189">
        <v>232</v>
      </c>
      <c r="C84" s="188">
        <v>0.01</v>
      </c>
      <c r="D84" s="189">
        <v>87</v>
      </c>
      <c r="E84" s="188">
        <v>0.03</v>
      </c>
      <c r="F84" s="189">
        <v>688</v>
      </c>
      <c r="G84" s="188">
        <v>0.03</v>
      </c>
      <c r="H84" s="189">
        <v>99</v>
      </c>
      <c r="I84" s="188">
        <v>0.02</v>
      </c>
      <c r="J84" s="189">
        <v>98</v>
      </c>
      <c r="K84" s="188">
        <v>0.01</v>
      </c>
      <c r="L84" s="187">
        <v>1205</v>
      </c>
      <c r="M84" s="190">
        <v>0.02</v>
      </c>
    </row>
    <row r="85" spans="1:13" ht="24" customHeight="1" x14ac:dyDescent="0.25">
      <c r="A85" s="345" t="s">
        <v>546</v>
      </c>
      <c r="B85" s="346">
        <v>269</v>
      </c>
      <c r="C85" s="347">
        <v>0.01</v>
      </c>
      <c r="D85" s="346">
        <v>113</v>
      </c>
      <c r="E85" s="347">
        <v>0.05</v>
      </c>
      <c r="F85" s="346">
        <v>38</v>
      </c>
      <c r="G85" s="347">
        <v>0</v>
      </c>
      <c r="H85" s="346">
        <v>12</v>
      </c>
      <c r="I85" s="347">
        <v>0</v>
      </c>
      <c r="J85" s="346">
        <v>288</v>
      </c>
      <c r="K85" s="347">
        <v>0.02</v>
      </c>
      <c r="L85" s="346">
        <v>720</v>
      </c>
      <c r="M85" s="348">
        <v>0.01</v>
      </c>
    </row>
    <row r="86" spans="1:13" x14ac:dyDescent="0.25">
      <c r="A86" s="180" t="s">
        <v>5</v>
      </c>
      <c r="B86" s="178">
        <f>SUM(B73:B85)</f>
        <v>25118</v>
      </c>
      <c r="C86" s="179">
        <v>0.99999999999999978</v>
      </c>
      <c r="D86" s="178">
        <f>SUM(D73:D85)</f>
        <v>2509</v>
      </c>
      <c r="E86" s="179">
        <v>1</v>
      </c>
      <c r="F86" s="178">
        <f>SUM(F73:F85)</f>
        <v>26981</v>
      </c>
      <c r="G86" s="179">
        <v>1</v>
      </c>
      <c r="H86" s="178">
        <f>SUM(H73:H85)</f>
        <v>6470</v>
      </c>
      <c r="I86" s="179">
        <v>0.99999999999999989</v>
      </c>
      <c r="J86" s="178">
        <f>SUM(J73:J85)</f>
        <v>16496</v>
      </c>
      <c r="K86" s="179">
        <v>0.99999999999999989</v>
      </c>
      <c r="L86" s="178">
        <f>SUM(L73:L85)</f>
        <v>77577</v>
      </c>
      <c r="M86" s="179">
        <v>1</v>
      </c>
    </row>
    <row r="88" spans="1:13" x14ac:dyDescent="0.25">
      <c r="A88" s="13" t="s">
        <v>69</v>
      </c>
    </row>
    <row r="91" spans="1:13" ht="17.25" x14ac:dyDescent="0.3">
      <c r="A91" s="356" t="s">
        <v>92</v>
      </c>
      <c r="B91" s="356"/>
      <c r="C91" s="356"/>
      <c r="D91" s="356"/>
      <c r="E91" s="356"/>
      <c r="F91" s="356"/>
      <c r="G91" s="356"/>
      <c r="H91" s="356"/>
      <c r="I91" s="356"/>
    </row>
    <row r="92" spans="1:13" ht="15.75" thickBot="1" x14ac:dyDescent="0.3">
      <c r="A92" s="74" t="s">
        <v>631</v>
      </c>
      <c r="B92" s="394" t="s">
        <v>72</v>
      </c>
      <c r="C92" s="394"/>
      <c r="D92" s="394"/>
      <c r="E92" s="394"/>
      <c r="F92" s="394"/>
      <c r="G92" s="394"/>
      <c r="H92" s="394"/>
      <c r="I92" s="394"/>
    </row>
    <row r="93" spans="1:13" ht="15" customHeight="1" x14ac:dyDescent="0.25">
      <c r="A93" s="357" t="s">
        <v>93</v>
      </c>
      <c r="B93" s="377" t="s">
        <v>64</v>
      </c>
      <c r="C93" s="378"/>
      <c r="D93" s="377" t="s">
        <v>66</v>
      </c>
      <c r="E93" s="378"/>
      <c r="F93" s="377" t="s">
        <v>68</v>
      </c>
      <c r="G93" s="381"/>
      <c r="H93" s="366" t="s">
        <v>5</v>
      </c>
      <c r="I93" s="367"/>
    </row>
    <row r="94" spans="1:13" ht="15.75" thickBot="1" x14ac:dyDescent="0.3">
      <c r="A94" s="361"/>
      <c r="B94" s="379" t="s">
        <v>65</v>
      </c>
      <c r="C94" s="380"/>
      <c r="D94" s="379" t="s">
        <v>67</v>
      </c>
      <c r="E94" s="380"/>
      <c r="F94" s="379"/>
      <c r="G94" s="382"/>
      <c r="H94" s="368"/>
      <c r="I94" s="369"/>
    </row>
    <row r="95" spans="1:13" ht="15.75" thickBot="1" x14ac:dyDescent="0.3">
      <c r="A95" s="358"/>
      <c r="B95" s="65" t="s">
        <v>6</v>
      </c>
      <c r="C95" s="42" t="s">
        <v>7</v>
      </c>
      <c r="D95" s="65" t="s">
        <v>6</v>
      </c>
      <c r="E95" s="65" t="s">
        <v>7</v>
      </c>
      <c r="F95" s="65" t="s">
        <v>6</v>
      </c>
      <c r="G95" s="67" t="s">
        <v>7</v>
      </c>
      <c r="H95" s="67" t="s">
        <v>6</v>
      </c>
      <c r="I95" s="67" t="s">
        <v>7</v>
      </c>
    </row>
    <row r="96" spans="1:13" x14ac:dyDescent="0.25">
      <c r="A96" s="153" t="s">
        <v>219</v>
      </c>
      <c r="B96" s="169">
        <v>28894</v>
      </c>
      <c r="C96" s="160">
        <v>0.62</v>
      </c>
      <c r="D96" s="169">
        <v>5927</v>
      </c>
      <c r="E96" s="160">
        <v>0.23</v>
      </c>
      <c r="F96" s="169">
        <v>11476</v>
      </c>
      <c r="G96" s="160">
        <v>0.15</v>
      </c>
      <c r="H96" s="169">
        <v>46297</v>
      </c>
      <c r="I96" s="160">
        <v>0.31</v>
      </c>
      <c r="J96" s="85"/>
    </row>
    <row r="97" spans="1:10" x14ac:dyDescent="0.25">
      <c r="A97" s="153" t="s">
        <v>513</v>
      </c>
      <c r="B97" s="170">
        <v>128</v>
      </c>
      <c r="C97" s="160">
        <v>0</v>
      </c>
      <c r="D97" s="169">
        <v>9980</v>
      </c>
      <c r="E97" s="160">
        <v>0.39</v>
      </c>
      <c r="F97" s="170">
        <v>197</v>
      </c>
      <c r="G97" s="160">
        <v>0</v>
      </c>
      <c r="H97" s="169">
        <v>10305</v>
      </c>
      <c r="I97" s="160">
        <v>7.0000000000000007E-2</v>
      </c>
      <c r="J97" s="85"/>
    </row>
    <row r="98" spans="1:10" x14ac:dyDescent="0.25">
      <c r="A98" s="153" t="s">
        <v>48</v>
      </c>
      <c r="B98" s="169">
        <v>2675</v>
      </c>
      <c r="C98" s="160">
        <v>0.06</v>
      </c>
      <c r="D98" s="170">
        <v>121</v>
      </c>
      <c r="E98" s="160">
        <v>0</v>
      </c>
      <c r="F98" s="169">
        <v>4656</v>
      </c>
      <c r="G98" s="160">
        <v>0.06</v>
      </c>
      <c r="H98" s="169">
        <v>7452</v>
      </c>
      <c r="I98" s="160">
        <v>0.05</v>
      </c>
      <c r="J98" s="85"/>
    </row>
    <row r="99" spans="1:10" x14ac:dyDescent="0.25">
      <c r="A99" s="153" t="s">
        <v>43</v>
      </c>
      <c r="B99" s="169">
        <v>5445</v>
      </c>
      <c r="C99" s="160">
        <v>0.12</v>
      </c>
      <c r="D99" s="170"/>
      <c r="E99" s="170"/>
      <c r="F99" s="170">
        <v>947</v>
      </c>
      <c r="G99" s="160">
        <v>0.01</v>
      </c>
      <c r="H99" s="169">
        <v>6392</v>
      </c>
      <c r="I99" s="160">
        <v>0.04</v>
      </c>
      <c r="J99" s="85"/>
    </row>
    <row r="100" spans="1:10" x14ac:dyDescent="0.25">
      <c r="A100" s="153" t="s">
        <v>220</v>
      </c>
      <c r="B100" s="170"/>
      <c r="C100" s="170"/>
      <c r="D100" s="170"/>
      <c r="E100" s="170"/>
      <c r="F100" s="169">
        <v>4941</v>
      </c>
      <c r="G100" s="160">
        <v>0.06</v>
      </c>
      <c r="H100" s="169">
        <v>4941</v>
      </c>
      <c r="I100" s="160">
        <v>0.03</v>
      </c>
      <c r="J100" s="85"/>
    </row>
    <row r="101" spans="1:10" x14ac:dyDescent="0.25">
      <c r="A101" s="153" t="s">
        <v>46</v>
      </c>
      <c r="B101" s="170">
        <v>54</v>
      </c>
      <c r="C101" s="160">
        <v>0</v>
      </c>
      <c r="D101" s="169">
        <v>1402</v>
      </c>
      <c r="E101" s="160">
        <v>0.05</v>
      </c>
      <c r="F101" s="169">
        <v>3273</v>
      </c>
      <c r="G101" s="160">
        <v>0.04</v>
      </c>
      <c r="H101" s="169">
        <v>4728</v>
      </c>
      <c r="I101" s="160">
        <v>0.03</v>
      </c>
      <c r="J101" s="85"/>
    </row>
    <row r="102" spans="1:10" x14ac:dyDescent="0.25">
      <c r="A102" s="153" t="s">
        <v>106</v>
      </c>
      <c r="B102" s="170"/>
      <c r="C102" s="170"/>
      <c r="D102" s="170">
        <v>23</v>
      </c>
      <c r="E102" s="160">
        <v>0</v>
      </c>
      <c r="F102" s="169">
        <v>4602</v>
      </c>
      <c r="G102" s="160">
        <v>0.06</v>
      </c>
      <c r="H102" s="169">
        <v>4625</v>
      </c>
      <c r="I102" s="160">
        <v>0.03</v>
      </c>
      <c r="J102" s="85"/>
    </row>
    <row r="103" spans="1:10" x14ac:dyDescent="0.25">
      <c r="A103" s="153" t="s">
        <v>581</v>
      </c>
      <c r="B103" s="170"/>
      <c r="C103" s="170"/>
      <c r="D103" s="170"/>
      <c r="E103" s="170"/>
      <c r="F103" s="169">
        <v>4459</v>
      </c>
      <c r="G103" s="160">
        <v>0.06</v>
      </c>
      <c r="H103" s="169">
        <v>4459</v>
      </c>
      <c r="I103" s="160">
        <v>0.03</v>
      </c>
      <c r="J103" s="85"/>
    </row>
    <row r="104" spans="1:10" x14ac:dyDescent="0.25">
      <c r="A104" s="153" t="s">
        <v>582</v>
      </c>
      <c r="B104" s="170">
        <v>18</v>
      </c>
      <c r="C104" s="160">
        <v>0</v>
      </c>
      <c r="D104" s="170"/>
      <c r="E104" s="170"/>
      <c r="F104" s="169">
        <v>4165</v>
      </c>
      <c r="G104" s="160">
        <v>0.05</v>
      </c>
      <c r="H104" s="169">
        <v>4182</v>
      </c>
      <c r="I104" s="160">
        <v>0.03</v>
      </c>
      <c r="J104" s="85"/>
    </row>
    <row r="105" spans="1:10" x14ac:dyDescent="0.25">
      <c r="A105" s="153" t="s">
        <v>94</v>
      </c>
      <c r="B105" s="170">
        <v>3</v>
      </c>
      <c r="C105" s="160">
        <v>0</v>
      </c>
      <c r="D105" s="170">
        <v>319</v>
      </c>
      <c r="E105" s="160">
        <v>0.01</v>
      </c>
      <c r="F105" s="169">
        <v>3227</v>
      </c>
      <c r="G105" s="160">
        <v>0.04</v>
      </c>
      <c r="H105" s="169">
        <v>3550</v>
      </c>
      <c r="I105" s="160">
        <v>0.02</v>
      </c>
      <c r="J105" s="85"/>
    </row>
    <row r="106" spans="1:10" x14ac:dyDescent="0.25">
      <c r="A106" s="153" t="s">
        <v>573</v>
      </c>
      <c r="B106" s="170">
        <v>20</v>
      </c>
      <c r="C106" s="160">
        <v>0</v>
      </c>
      <c r="D106" s="170">
        <v>39</v>
      </c>
      <c r="E106" s="160">
        <v>0</v>
      </c>
      <c r="F106" s="169">
        <v>3249</v>
      </c>
      <c r="G106" s="160">
        <v>0.04</v>
      </c>
      <c r="H106" s="169">
        <v>3308</v>
      </c>
      <c r="I106" s="160">
        <v>0.02</v>
      </c>
      <c r="J106" s="85"/>
    </row>
    <row r="107" spans="1:10" x14ac:dyDescent="0.25">
      <c r="A107" s="153" t="s">
        <v>45</v>
      </c>
      <c r="B107" s="170"/>
      <c r="C107" s="170"/>
      <c r="D107" s="170"/>
      <c r="E107" s="170"/>
      <c r="F107" s="169">
        <v>3210</v>
      </c>
      <c r="G107" s="160">
        <v>0.04</v>
      </c>
      <c r="H107" s="169">
        <v>3210</v>
      </c>
      <c r="I107" s="160">
        <v>0.02</v>
      </c>
      <c r="J107" s="85"/>
    </row>
    <row r="108" spans="1:10" x14ac:dyDescent="0.25">
      <c r="A108" s="153" t="s">
        <v>583</v>
      </c>
      <c r="B108" s="170"/>
      <c r="C108" s="170"/>
      <c r="D108" s="170"/>
      <c r="E108" s="170"/>
      <c r="F108" s="169">
        <v>2832</v>
      </c>
      <c r="G108" s="160">
        <v>0.04</v>
      </c>
      <c r="H108" s="169">
        <v>2832</v>
      </c>
      <c r="I108" s="160">
        <v>0.02</v>
      </c>
      <c r="J108" s="85"/>
    </row>
    <row r="109" spans="1:10" x14ac:dyDescent="0.25">
      <c r="A109" s="153" t="s">
        <v>516</v>
      </c>
      <c r="B109" s="169">
        <v>2051</v>
      </c>
      <c r="C109" s="160">
        <v>0.04</v>
      </c>
      <c r="D109" s="170">
        <v>25</v>
      </c>
      <c r="E109" s="160">
        <v>0</v>
      </c>
      <c r="F109" s="170">
        <v>411</v>
      </c>
      <c r="G109" s="160">
        <v>0.01</v>
      </c>
      <c r="H109" s="169">
        <v>2487</v>
      </c>
      <c r="I109" s="160">
        <v>0.02</v>
      </c>
      <c r="J109" s="85"/>
    </row>
    <row r="110" spans="1:10" x14ac:dyDescent="0.25">
      <c r="A110" s="162" t="s">
        <v>634</v>
      </c>
      <c r="B110" s="195">
        <v>5498</v>
      </c>
      <c r="C110" s="164"/>
      <c r="D110" s="195">
        <v>19384</v>
      </c>
      <c r="E110" s="164"/>
      <c r="F110" s="195">
        <v>37611</v>
      </c>
      <c r="G110" s="164"/>
      <c r="H110" s="195">
        <v>67582</v>
      </c>
      <c r="I110" s="160">
        <v>0.45</v>
      </c>
      <c r="J110" s="85"/>
    </row>
    <row r="111" spans="1:10" x14ac:dyDescent="0.25">
      <c r="A111" s="194" t="s">
        <v>5</v>
      </c>
      <c r="B111" s="192">
        <v>46973</v>
      </c>
      <c r="C111" s="193">
        <v>0.99999999999999967</v>
      </c>
      <c r="D111" s="192">
        <v>25750</v>
      </c>
      <c r="E111" s="193">
        <v>0.99999999999999956</v>
      </c>
      <c r="F111" s="192">
        <v>77558</v>
      </c>
      <c r="G111" s="193">
        <v>0.999999999999999</v>
      </c>
      <c r="H111" s="192">
        <v>150277</v>
      </c>
      <c r="I111" s="193">
        <v>1</v>
      </c>
    </row>
    <row r="112" spans="1:10" ht="15.75" thickBot="1" x14ac:dyDescent="0.3">
      <c r="A112" s="17"/>
      <c r="B112" s="47"/>
      <c r="C112" s="5"/>
      <c r="D112" s="47"/>
      <c r="E112" s="5"/>
      <c r="F112" s="4"/>
      <c r="G112" s="5"/>
      <c r="H112" s="4"/>
      <c r="I112" s="5"/>
    </row>
    <row r="113" spans="1:9" ht="15.75" thickBot="1" x14ac:dyDescent="0.3">
      <c r="A113" s="7" t="s">
        <v>643</v>
      </c>
      <c r="B113" s="47"/>
      <c r="C113" s="5"/>
      <c r="D113" s="47"/>
      <c r="E113" s="5"/>
      <c r="F113" s="4"/>
      <c r="G113" s="5"/>
      <c r="H113" s="4"/>
      <c r="I113" s="5"/>
    </row>
    <row r="115" spans="1:9" x14ac:dyDescent="0.25">
      <c r="B115" s="164"/>
      <c r="C115" s="164"/>
      <c r="D115" s="164"/>
      <c r="E115" s="164"/>
      <c r="F115" s="164"/>
      <c r="G115" s="164"/>
      <c r="H115" s="164"/>
    </row>
    <row r="117" spans="1:9" ht="17.25" x14ac:dyDescent="0.3">
      <c r="A117" s="356" t="s">
        <v>96</v>
      </c>
      <c r="B117" s="356"/>
      <c r="C117" s="356"/>
      <c r="D117" s="356"/>
      <c r="E117" s="356"/>
      <c r="F117" s="356"/>
      <c r="G117" s="356"/>
    </row>
    <row r="118" spans="1:9" ht="15.75" thickBot="1" x14ac:dyDescent="0.3">
      <c r="A118" s="74" t="s">
        <v>635</v>
      </c>
      <c r="B118" s="402" t="s">
        <v>97</v>
      </c>
      <c r="C118" s="402"/>
      <c r="D118" s="402"/>
      <c r="E118" s="402"/>
      <c r="F118" s="402"/>
      <c r="G118" s="402"/>
    </row>
    <row r="119" spans="1:9" ht="15.75" thickBot="1" x14ac:dyDescent="0.3">
      <c r="A119" s="357" t="s">
        <v>93</v>
      </c>
      <c r="B119" s="359" t="s">
        <v>73</v>
      </c>
      <c r="C119" s="360"/>
      <c r="D119" s="359" t="s">
        <v>74</v>
      </c>
      <c r="E119" s="403"/>
      <c r="F119" s="370" t="s">
        <v>5</v>
      </c>
      <c r="G119" s="371"/>
    </row>
    <row r="120" spans="1:9" ht="15.75" thickBot="1" x14ac:dyDescent="0.3">
      <c r="A120" s="358"/>
      <c r="B120" s="65" t="s">
        <v>6</v>
      </c>
      <c r="C120" s="42" t="s">
        <v>7</v>
      </c>
      <c r="D120" s="65" t="s">
        <v>6</v>
      </c>
      <c r="E120" s="67" t="s">
        <v>7</v>
      </c>
      <c r="F120" s="67" t="s">
        <v>6</v>
      </c>
      <c r="G120" s="67" t="s">
        <v>7</v>
      </c>
    </row>
    <row r="121" spans="1:9" x14ac:dyDescent="0.25">
      <c r="A121" s="162" t="s">
        <v>219</v>
      </c>
      <c r="B121" s="170"/>
      <c r="C121" s="170"/>
      <c r="D121" s="169">
        <v>28894</v>
      </c>
      <c r="E121" s="160">
        <v>0.79</v>
      </c>
      <c r="F121" s="169">
        <v>28894</v>
      </c>
      <c r="G121" s="160">
        <v>0.62</v>
      </c>
    </row>
    <row r="122" spans="1:9" x14ac:dyDescent="0.25">
      <c r="A122" s="153" t="s">
        <v>43</v>
      </c>
      <c r="B122" s="169">
        <v>5445</v>
      </c>
      <c r="C122" s="160">
        <v>0.52</v>
      </c>
      <c r="D122" s="170"/>
      <c r="E122" s="170"/>
      <c r="F122" s="169">
        <v>5445</v>
      </c>
      <c r="G122" s="160">
        <v>0.12</v>
      </c>
    </row>
    <row r="123" spans="1:9" x14ac:dyDescent="0.25">
      <c r="A123" s="153" t="s">
        <v>48</v>
      </c>
      <c r="B123" s="170">
        <v>95</v>
      </c>
      <c r="C123" s="160">
        <v>0.01</v>
      </c>
      <c r="D123" s="169">
        <v>2580</v>
      </c>
      <c r="E123" s="160">
        <v>7.0000000000000007E-2</v>
      </c>
      <c r="F123" s="169">
        <v>2675</v>
      </c>
      <c r="G123" s="160">
        <v>0.06</v>
      </c>
    </row>
    <row r="124" spans="1:9" x14ac:dyDescent="0.25">
      <c r="A124" s="153" t="s">
        <v>516</v>
      </c>
      <c r="B124" s="169">
        <v>2051</v>
      </c>
      <c r="C124" s="160">
        <v>0.2</v>
      </c>
      <c r="D124" s="170"/>
      <c r="E124" s="170"/>
      <c r="F124" s="169">
        <v>2051</v>
      </c>
      <c r="G124" s="160">
        <v>0.04</v>
      </c>
    </row>
    <row r="125" spans="1:9" x14ac:dyDescent="0.25">
      <c r="A125" s="153" t="s">
        <v>98</v>
      </c>
      <c r="B125" s="170"/>
      <c r="C125" s="170"/>
      <c r="D125" s="169">
        <v>1461</v>
      </c>
      <c r="E125" s="160">
        <v>0.04</v>
      </c>
      <c r="F125" s="169">
        <v>1461</v>
      </c>
      <c r="G125" s="160">
        <v>0.03</v>
      </c>
    </row>
    <row r="126" spans="1:9" x14ac:dyDescent="0.25">
      <c r="A126" s="153" t="s">
        <v>617</v>
      </c>
      <c r="B126" s="170"/>
      <c r="C126" s="170"/>
      <c r="D126" s="170">
        <v>949</v>
      </c>
      <c r="E126" s="160">
        <v>0.03</v>
      </c>
      <c r="F126" s="170">
        <v>949</v>
      </c>
      <c r="G126" s="160">
        <v>0.02</v>
      </c>
    </row>
    <row r="127" spans="1:9" x14ac:dyDescent="0.25">
      <c r="A127" s="153" t="s">
        <v>634</v>
      </c>
      <c r="B127" s="169">
        <v>2976</v>
      </c>
      <c r="C127" s="160">
        <f>B127/B128</f>
        <v>0.28418640183346067</v>
      </c>
      <c r="D127" s="169">
        <v>1981</v>
      </c>
      <c r="E127" s="160">
        <f>D127/D128</f>
        <v>5.4268025421871577E-2</v>
      </c>
      <c r="F127" s="169">
        <v>5501</v>
      </c>
      <c r="G127" s="160">
        <f>F127/F128</f>
        <v>0.11710235013623978</v>
      </c>
    </row>
    <row r="128" spans="1:9" x14ac:dyDescent="0.25">
      <c r="A128" s="336" t="s">
        <v>5</v>
      </c>
      <c r="B128" s="218">
        <v>10472</v>
      </c>
      <c r="C128" s="174">
        <v>1</v>
      </c>
      <c r="D128" s="218">
        <v>36504</v>
      </c>
      <c r="E128" s="174">
        <v>1</v>
      </c>
      <c r="F128" s="218">
        <v>46976</v>
      </c>
      <c r="G128" s="174">
        <v>1</v>
      </c>
    </row>
    <row r="129" spans="1:9" ht="15.75" thickBot="1" x14ac:dyDescent="0.3">
      <c r="A129" s="17"/>
      <c r="B129" s="47"/>
      <c r="C129" s="5"/>
      <c r="D129" s="47"/>
      <c r="E129" s="5"/>
      <c r="F129" s="47"/>
      <c r="G129" s="5"/>
    </row>
    <row r="130" spans="1:9" ht="27" customHeight="1" x14ac:dyDescent="0.25">
      <c r="A130" s="409" t="s">
        <v>642</v>
      </c>
      <c r="B130" s="409"/>
      <c r="C130" s="409"/>
      <c r="D130" s="409"/>
      <c r="E130" s="409"/>
      <c r="F130" s="409"/>
      <c r="G130" s="410"/>
    </row>
    <row r="131" spans="1:9" x14ac:dyDescent="0.25">
      <c r="B131" s="85"/>
      <c r="D131" s="85"/>
      <c r="F131" s="85"/>
      <c r="H131" s="85"/>
    </row>
    <row r="132" spans="1:9" x14ac:dyDescent="0.25">
      <c r="B132" s="85"/>
      <c r="D132" s="85"/>
      <c r="F132" s="85"/>
      <c r="H132" s="85"/>
    </row>
    <row r="133" spans="1:9" ht="17.25" x14ac:dyDescent="0.3">
      <c r="A133" s="356" t="s">
        <v>100</v>
      </c>
      <c r="B133" s="356"/>
      <c r="C133" s="356"/>
      <c r="D133" s="356"/>
      <c r="E133" s="356"/>
      <c r="F133" s="356"/>
      <c r="G133" s="356"/>
      <c r="H133" s="356"/>
      <c r="I133" s="356"/>
    </row>
    <row r="134" spans="1:9" ht="15.75" thickBot="1" x14ac:dyDescent="0.3">
      <c r="A134" s="74" t="s">
        <v>636</v>
      </c>
      <c r="B134" s="394" t="s">
        <v>72</v>
      </c>
      <c r="C134" s="394"/>
      <c r="D134" s="394"/>
      <c r="E134" s="394"/>
      <c r="F134" s="394"/>
      <c r="G134" s="394"/>
      <c r="H134" s="394"/>
      <c r="I134" s="394"/>
    </row>
    <row r="135" spans="1:9" ht="15" customHeight="1" x14ac:dyDescent="0.25">
      <c r="A135" s="357" t="s">
        <v>93</v>
      </c>
      <c r="B135" s="377" t="s">
        <v>76</v>
      </c>
      <c r="C135" s="378"/>
      <c r="D135" s="377" t="s">
        <v>78</v>
      </c>
      <c r="E135" s="378"/>
      <c r="F135" s="377" t="s">
        <v>79</v>
      </c>
      <c r="G135" s="381"/>
      <c r="H135" s="366" t="s">
        <v>5</v>
      </c>
      <c r="I135" s="367"/>
    </row>
    <row r="136" spans="1:9" ht="15.75" thickBot="1" x14ac:dyDescent="0.3">
      <c r="A136" s="361"/>
      <c r="B136" s="379" t="s">
        <v>77</v>
      </c>
      <c r="C136" s="380"/>
      <c r="D136" s="379"/>
      <c r="E136" s="380"/>
      <c r="F136" s="379"/>
      <c r="G136" s="382"/>
      <c r="H136" s="368"/>
      <c r="I136" s="369"/>
    </row>
    <row r="137" spans="1:9" x14ac:dyDescent="0.25">
      <c r="A137" s="361"/>
      <c r="B137" s="141" t="s">
        <v>6</v>
      </c>
      <c r="C137" s="140" t="s">
        <v>7</v>
      </c>
      <c r="D137" s="141" t="s">
        <v>6</v>
      </c>
      <c r="E137" s="141" t="s">
        <v>7</v>
      </c>
      <c r="F137" s="141" t="s">
        <v>6</v>
      </c>
      <c r="G137" s="143" t="s">
        <v>7</v>
      </c>
      <c r="H137" s="143" t="s">
        <v>6</v>
      </c>
      <c r="I137" s="143" t="s">
        <v>7</v>
      </c>
    </row>
    <row r="138" spans="1:9" x14ac:dyDescent="0.25">
      <c r="A138" s="196" t="s">
        <v>513</v>
      </c>
      <c r="B138" s="197">
        <v>9597</v>
      </c>
      <c r="C138" s="198">
        <v>0.49</v>
      </c>
      <c r="D138" s="199">
        <v>384</v>
      </c>
      <c r="E138" s="198">
        <v>7.0000000000000007E-2</v>
      </c>
      <c r="F138" s="199"/>
      <c r="G138" s="199"/>
      <c r="H138" s="197">
        <v>9980</v>
      </c>
      <c r="I138" s="198">
        <v>0.39</v>
      </c>
    </row>
    <row r="139" spans="1:9" x14ac:dyDescent="0.25">
      <c r="A139" s="196" t="s">
        <v>219</v>
      </c>
      <c r="B139" s="197">
        <v>5404</v>
      </c>
      <c r="C139" s="198">
        <v>0.28000000000000003</v>
      </c>
      <c r="D139" s="199">
        <v>523</v>
      </c>
      <c r="E139" s="198">
        <v>0.09</v>
      </c>
      <c r="F139" s="199"/>
      <c r="G139" s="199"/>
      <c r="H139" s="197">
        <v>5927</v>
      </c>
      <c r="I139" s="198">
        <v>0.23</v>
      </c>
    </row>
    <row r="140" spans="1:9" x14ac:dyDescent="0.25">
      <c r="A140" s="196" t="s">
        <v>46</v>
      </c>
      <c r="B140" s="199">
        <v>222</v>
      </c>
      <c r="C140" s="198">
        <v>0.01</v>
      </c>
      <c r="D140" s="197">
        <v>1077</v>
      </c>
      <c r="E140" s="198">
        <v>0.18</v>
      </c>
      <c r="F140" s="199">
        <v>103</v>
      </c>
      <c r="G140" s="198">
        <v>0.35</v>
      </c>
      <c r="H140" s="197">
        <v>1402</v>
      </c>
      <c r="I140" s="198">
        <v>0.05</v>
      </c>
    </row>
    <row r="141" spans="1:9" x14ac:dyDescent="0.25">
      <c r="A141" s="196" t="s">
        <v>101</v>
      </c>
      <c r="B141" s="199">
        <v>609</v>
      </c>
      <c r="C141" s="198">
        <v>0.03</v>
      </c>
      <c r="D141" s="199">
        <v>4</v>
      </c>
      <c r="E141" s="198">
        <v>0</v>
      </c>
      <c r="F141" s="199">
        <v>4</v>
      </c>
      <c r="G141" s="198">
        <v>0.01</v>
      </c>
      <c r="H141" s="199">
        <v>618</v>
      </c>
      <c r="I141" s="198">
        <v>0.02</v>
      </c>
    </row>
    <row r="142" spans="1:9" x14ac:dyDescent="0.25">
      <c r="A142" s="196" t="s">
        <v>102</v>
      </c>
      <c r="B142" s="199">
        <v>78</v>
      </c>
      <c r="C142" s="198">
        <v>0</v>
      </c>
      <c r="D142" s="199">
        <v>439</v>
      </c>
      <c r="E142" s="198">
        <v>0.08</v>
      </c>
      <c r="F142" s="199">
        <v>19</v>
      </c>
      <c r="G142" s="198">
        <v>0.06</v>
      </c>
      <c r="H142" s="199">
        <v>536</v>
      </c>
      <c r="I142" s="198">
        <v>0.02</v>
      </c>
    </row>
    <row r="143" spans="1:9" x14ac:dyDescent="0.25">
      <c r="A143" s="196" t="s">
        <v>632</v>
      </c>
      <c r="B143" s="199">
        <v>2</v>
      </c>
      <c r="C143" s="198">
        <v>0</v>
      </c>
      <c r="D143" s="199">
        <v>437</v>
      </c>
      <c r="E143" s="198">
        <v>0.08</v>
      </c>
      <c r="F143" s="199"/>
      <c r="G143" s="199"/>
      <c r="H143" s="199">
        <v>439</v>
      </c>
      <c r="I143" s="198">
        <v>0.02</v>
      </c>
    </row>
    <row r="144" spans="1:9" x14ac:dyDescent="0.25">
      <c r="A144" s="196" t="s">
        <v>98</v>
      </c>
      <c r="B144" s="199">
        <v>291</v>
      </c>
      <c r="C144" s="198">
        <v>0.01</v>
      </c>
      <c r="D144" s="199">
        <v>64</v>
      </c>
      <c r="E144" s="198">
        <v>0.01</v>
      </c>
      <c r="F144" s="199"/>
      <c r="G144" s="199"/>
      <c r="H144" s="199">
        <v>356</v>
      </c>
      <c r="I144" s="198">
        <v>0.01</v>
      </c>
    </row>
    <row r="145" spans="1:13" x14ac:dyDescent="0.25">
      <c r="A145" s="196" t="s">
        <v>94</v>
      </c>
      <c r="B145" s="199">
        <v>319</v>
      </c>
      <c r="C145" s="198">
        <v>0.02</v>
      </c>
      <c r="D145" s="199"/>
      <c r="E145" s="199"/>
      <c r="F145" s="199"/>
      <c r="G145" s="199"/>
      <c r="H145" s="199">
        <v>319</v>
      </c>
      <c r="I145" s="198">
        <v>0.01</v>
      </c>
    </row>
    <row r="146" spans="1:13" x14ac:dyDescent="0.25">
      <c r="A146" s="196" t="s">
        <v>633</v>
      </c>
      <c r="B146" s="199">
        <v>294</v>
      </c>
      <c r="C146" s="198">
        <v>0.01</v>
      </c>
      <c r="D146" s="199"/>
      <c r="E146" s="199"/>
      <c r="F146" s="199"/>
      <c r="G146" s="199"/>
      <c r="H146" s="199">
        <v>294</v>
      </c>
      <c r="I146" s="198">
        <v>0.01</v>
      </c>
    </row>
    <row r="147" spans="1:13" x14ac:dyDescent="0.25">
      <c r="A147" s="196" t="s">
        <v>221</v>
      </c>
      <c r="B147" s="199">
        <v>6</v>
      </c>
      <c r="C147" s="198">
        <v>0</v>
      </c>
      <c r="D147" s="199">
        <v>279</v>
      </c>
      <c r="E147" s="198">
        <v>0.05</v>
      </c>
      <c r="F147" s="199"/>
      <c r="G147" s="199"/>
      <c r="H147" s="199">
        <v>284</v>
      </c>
      <c r="I147" s="198">
        <v>0.01</v>
      </c>
    </row>
    <row r="148" spans="1:13" x14ac:dyDescent="0.25">
      <c r="A148" s="196" t="s">
        <v>620</v>
      </c>
      <c r="B148" s="199">
        <v>240</v>
      </c>
      <c r="C148" s="198">
        <v>0.01</v>
      </c>
      <c r="D148" s="199"/>
      <c r="E148" s="199"/>
      <c r="F148" s="199"/>
      <c r="G148" s="199"/>
      <c r="H148" s="199">
        <v>240</v>
      </c>
      <c r="I148" s="198">
        <v>0.01</v>
      </c>
    </row>
    <row r="149" spans="1:13" x14ac:dyDescent="0.25">
      <c r="A149" s="203" t="s">
        <v>563</v>
      </c>
      <c r="B149" s="184">
        <v>2583</v>
      </c>
      <c r="C149" s="163">
        <f>B149/B150</f>
        <v>0.1314838381267498</v>
      </c>
      <c r="D149" s="184">
        <v>2623</v>
      </c>
      <c r="E149" s="163">
        <f>D149/D150</f>
        <v>0.44991423670668956</v>
      </c>
      <c r="F149" s="185">
        <v>169</v>
      </c>
      <c r="G149" s="163">
        <f>F149/F150</f>
        <v>0.57288135593220335</v>
      </c>
      <c r="H149" s="184">
        <v>5375</v>
      </c>
      <c r="I149" s="163">
        <f>H149/H150</f>
        <v>0.20857586340706247</v>
      </c>
    </row>
    <row r="150" spans="1:13" x14ac:dyDescent="0.25">
      <c r="A150" s="204" t="s">
        <v>5</v>
      </c>
      <c r="B150" s="208">
        <v>19645</v>
      </c>
      <c r="C150" s="209">
        <v>1</v>
      </c>
      <c r="D150" s="208">
        <v>5830</v>
      </c>
      <c r="E150" s="209">
        <v>1</v>
      </c>
      <c r="F150" s="210">
        <v>295</v>
      </c>
      <c r="G150" s="209">
        <v>1</v>
      </c>
      <c r="H150" s="208">
        <v>25770</v>
      </c>
      <c r="I150" s="209">
        <v>1</v>
      </c>
    </row>
    <row r="151" spans="1:13" ht="30.75" customHeight="1" x14ac:dyDescent="0.25">
      <c r="A151" s="411" t="s">
        <v>641</v>
      </c>
      <c r="B151" s="411"/>
      <c r="C151" s="411"/>
      <c r="D151" s="411"/>
      <c r="E151" s="411"/>
      <c r="F151" s="411"/>
      <c r="G151" s="411"/>
      <c r="H151" s="411"/>
      <c r="I151" s="411"/>
    </row>
    <row r="152" spans="1:13" x14ac:dyDescent="0.25">
      <c r="A152" s="14"/>
      <c r="B152" s="85"/>
      <c r="D152" s="85"/>
      <c r="F152" s="85"/>
      <c r="H152" s="85"/>
    </row>
    <row r="153" spans="1:13" ht="17.25" x14ac:dyDescent="0.3">
      <c r="A153" s="356" t="s">
        <v>103</v>
      </c>
      <c r="B153" s="356"/>
      <c r="C153" s="356"/>
      <c r="D153" s="356"/>
      <c r="E153" s="356"/>
      <c r="F153" s="356"/>
      <c r="G153" s="356"/>
      <c r="H153" s="356"/>
      <c r="I153" s="356"/>
      <c r="J153" s="356"/>
      <c r="K153" s="356"/>
      <c r="L153" s="356"/>
      <c r="M153" s="356"/>
    </row>
    <row r="154" spans="1:13" ht="15.75" thickBot="1" x14ac:dyDescent="0.3">
      <c r="A154" s="74" t="s">
        <v>637</v>
      </c>
      <c r="B154" s="394" t="s">
        <v>72</v>
      </c>
      <c r="C154" s="394"/>
      <c r="D154" s="394"/>
      <c r="E154" s="394"/>
      <c r="F154" s="394"/>
      <c r="G154" s="394"/>
      <c r="H154" s="394"/>
      <c r="I154" s="394"/>
      <c r="J154" s="394"/>
      <c r="K154" s="394"/>
      <c r="L154" s="394"/>
      <c r="M154" s="394"/>
    </row>
    <row r="155" spans="1:13" ht="15" customHeight="1" x14ac:dyDescent="0.25">
      <c r="A155" s="357" t="s">
        <v>93</v>
      </c>
      <c r="B155" s="388" t="s">
        <v>83</v>
      </c>
      <c r="C155" s="389"/>
      <c r="D155" s="388" t="s">
        <v>83</v>
      </c>
      <c r="E155" s="389"/>
      <c r="F155" s="388" t="s">
        <v>76</v>
      </c>
      <c r="G155" s="389"/>
      <c r="H155" s="388" t="s">
        <v>89</v>
      </c>
      <c r="I155" s="389"/>
      <c r="J155" s="388" t="s">
        <v>91</v>
      </c>
      <c r="K155" s="398"/>
      <c r="L155" s="366" t="s">
        <v>5</v>
      </c>
      <c r="M155" s="367"/>
    </row>
    <row r="156" spans="1:13" ht="15" customHeight="1" x14ac:dyDescent="0.25">
      <c r="A156" s="361"/>
      <c r="B156" s="390" t="s">
        <v>84</v>
      </c>
      <c r="C156" s="391"/>
      <c r="D156" s="390" t="s">
        <v>85</v>
      </c>
      <c r="E156" s="391"/>
      <c r="F156" s="390" t="s">
        <v>104</v>
      </c>
      <c r="G156" s="391"/>
      <c r="H156" s="390" t="s">
        <v>90</v>
      </c>
      <c r="I156" s="391"/>
      <c r="J156" s="390"/>
      <c r="K156" s="399"/>
      <c r="L156" s="396"/>
      <c r="M156" s="397"/>
    </row>
    <row r="157" spans="1:13" ht="15.75" thickBot="1" x14ac:dyDescent="0.3">
      <c r="A157" s="361"/>
      <c r="B157" s="392"/>
      <c r="C157" s="393"/>
      <c r="D157" s="400" t="s">
        <v>86</v>
      </c>
      <c r="E157" s="404"/>
      <c r="F157" s="400" t="s">
        <v>105</v>
      </c>
      <c r="G157" s="404"/>
      <c r="H157" s="392"/>
      <c r="I157" s="393"/>
      <c r="J157" s="400"/>
      <c r="K157" s="401"/>
      <c r="L157" s="368"/>
      <c r="M157" s="369"/>
    </row>
    <row r="158" spans="1:13" ht="15.75" thickBot="1" x14ac:dyDescent="0.3">
      <c r="A158" s="358"/>
      <c r="B158" s="65" t="s">
        <v>6</v>
      </c>
      <c r="C158" s="42" t="s">
        <v>7</v>
      </c>
      <c r="D158" s="65" t="s">
        <v>6</v>
      </c>
      <c r="E158" s="65" t="s">
        <v>7</v>
      </c>
      <c r="F158" s="65" t="s">
        <v>6</v>
      </c>
      <c r="G158" s="65" t="s">
        <v>7</v>
      </c>
      <c r="H158" s="65" t="s">
        <v>6</v>
      </c>
      <c r="I158" s="65" t="s">
        <v>7</v>
      </c>
      <c r="J158" s="65" t="s">
        <v>6</v>
      </c>
      <c r="K158" s="67" t="s">
        <v>7</v>
      </c>
      <c r="L158" s="67" t="s">
        <v>6</v>
      </c>
      <c r="M158" s="67" t="s">
        <v>7</v>
      </c>
    </row>
    <row r="159" spans="1:13" x14ac:dyDescent="0.25">
      <c r="A159" s="162" t="s">
        <v>219</v>
      </c>
      <c r="B159" s="169">
        <v>4727</v>
      </c>
      <c r="C159" s="160">
        <v>0.19</v>
      </c>
      <c r="D159" s="170">
        <v>112</v>
      </c>
      <c r="E159" s="160">
        <v>0.04</v>
      </c>
      <c r="F159" s="169">
        <v>6505</v>
      </c>
      <c r="G159" s="160">
        <v>0.24</v>
      </c>
      <c r="H159" s="170"/>
      <c r="I159" s="170"/>
      <c r="J159" s="170">
        <v>131</v>
      </c>
      <c r="K159" s="160">
        <v>0.01</v>
      </c>
      <c r="L159" s="169">
        <v>11476</v>
      </c>
      <c r="M159" s="160">
        <v>0.15</v>
      </c>
    </row>
    <row r="160" spans="1:13" x14ac:dyDescent="0.25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</row>
    <row r="161" spans="1:13" x14ac:dyDescent="0.25">
      <c r="A161" s="153" t="s">
        <v>220</v>
      </c>
      <c r="B161" s="170">
        <v>882</v>
      </c>
      <c r="C161" s="160">
        <v>0.04</v>
      </c>
      <c r="D161" s="170"/>
      <c r="E161" s="170"/>
      <c r="F161" s="170"/>
      <c r="G161" s="170"/>
      <c r="H161" s="170"/>
      <c r="I161" s="170"/>
      <c r="J161" s="169">
        <v>4058</v>
      </c>
      <c r="K161" s="160">
        <v>0.25</v>
      </c>
      <c r="L161" s="169">
        <v>4941</v>
      </c>
      <c r="M161" s="160">
        <v>0.06</v>
      </c>
    </row>
    <row r="162" spans="1:13" x14ac:dyDescent="0.25">
      <c r="A162" s="153" t="s">
        <v>48</v>
      </c>
      <c r="B162" s="170">
        <v>677</v>
      </c>
      <c r="C162" s="160">
        <v>0.03</v>
      </c>
      <c r="D162" s="170">
        <v>27</v>
      </c>
      <c r="E162" s="160">
        <v>0.01</v>
      </c>
      <c r="F162" s="169">
        <v>1328</v>
      </c>
      <c r="G162" s="160">
        <v>0.05</v>
      </c>
      <c r="H162" s="169">
        <v>1793</v>
      </c>
      <c r="I162" s="160">
        <v>0.28000000000000003</v>
      </c>
      <c r="J162" s="170">
        <v>831</v>
      </c>
      <c r="K162" s="160">
        <v>0.05</v>
      </c>
      <c r="L162" s="169">
        <v>4656</v>
      </c>
      <c r="M162" s="160">
        <v>0.06</v>
      </c>
    </row>
    <row r="163" spans="1:13" x14ac:dyDescent="0.25">
      <c r="A163" s="153" t="s">
        <v>106</v>
      </c>
      <c r="B163" s="169">
        <v>2815</v>
      </c>
      <c r="C163" s="160">
        <v>0.11</v>
      </c>
      <c r="D163" s="170">
        <v>5</v>
      </c>
      <c r="E163" s="160">
        <v>0</v>
      </c>
      <c r="F163" s="169">
        <v>1326</v>
      </c>
      <c r="G163" s="160">
        <v>0.05</v>
      </c>
      <c r="H163" s="170">
        <v>438</v>
      </c>
      <c r="I163" s="160">
        <v>7.0000000000000007E-2</v>
      </c>
      <c r="J163" s="170">
        <v>18</v>
      </c>
      <c r="K163" s="160">
        <v>0</v>
      </c>
      <c r="L163" s="169">
        <v>4602</v>
      </c>
      <c r="M163" s="160">
        <v>0.06</v>
      </c>
    </row>
    <row r="164" spans="1:13" x14ac:dyDescent="0.25">
      <c r="A164" s="153" t="s">
        <v>638</v>
      </c>
      <c r="B164" s="383">
        <v>2942</v>
      </c>
      <c r="C164" s="384">
        <v>0.12</v>
      </c>
      <c r="D164" s="395"/>
      <c r="E164" s="395"/>
      <c r="F164" s="395">
        <v>40</v>
      </c>
      <c r="G164" s="384">
        <v>0</v>
      </c>
      <c r="H164" s="395"/>
      <c r="I164" s="395"/>
      <c r="J164" s="383">
        <v>1476</v>
      </c>
      <c r="K164" s="384">
        <v>0.09</v>
      </c>
      <c r="L164" s="383">
        <v>4459</v>
      </c>
      <c r="M164" s="384">
        <v>0.06</v>
      </c>
    </row>
    <row r="165" spans="1:13" x14ac:dyDescent="0.25">
      <c r="A165" s="159" t="s">
        <v>639</v>
      </c>
      <c r="B165" s="383"/>
      <c r="C165" s="384"/>
      <c r="D165" s="395"/>
      <c r="E165" s="395"/>
      <c r="F165" s="395"/>
      <c r="G165" s="384"/>
      <c r="H165" s="395"/>
      <c r="I165" s="395"/>
      <c r="J165" s="383"/>
      <c r="K165" s="384"/>
      <c r="L165" s="383"/>
      <c r="M165" s="384"/>
    </row>
    <row r="166" spans="1:13" x14ac:dyDescent="0.25">
      <c r="A166" s="153" t="s">
        <v>582</v>
      </c>
      <c r="B166" s="170">
        <v>273</v>
      </c>
      <c r="C166" s="160">
        <v>0.01</v>
      </c>
      <c r="D166" s="170"/>
      <c r="E166" s="170"/>
      <c r="F166" s="169">
        <v>2393</v>
      </c>
      <c r="G166" s="160">
        <v>0.09</v>
      </c>
      <c r="H166" s="169">
        <v>1428</v>
      </c>
      <c r="I166" s="160">
        <v>0.22</v>
      </c>
      <c r="J166" s="170">
        <v>71</v>
      </c>
      <c r="K166" s="160">
        <v>0</v>
      </c>
      <c r="L166" s="169">
        <v>4165</v>
      </c>
      <c r="M166" s="160">
        <v>0.05</v>
      </c>
    </row>
    <row r="167" spans="1:13" x14ac:dyDescent="0.25">
      <c r="A167" s="153" t="s">
        <v>46</v>
      </c>
      <c r="B167" s="169">
        <v>1750</v>
      </c>
      <c r="C167" s="160">
        <v>7.0000000000000007E-2</v>
      </c>
      <c r="D167" s="170">
        <v>77</v>
      </c>
      <c r="E167" s="160">
        <v>0.03</v>
      </c>
      <c r="F167" s="170">
        <v>240</v>
      </c>
      <c r="G167" s="160">
        <v>0.01</v>
      </c>
      <c r="H167" s="170">
        <v>656</v>
      </c>
      <c r="I167" s="160">
        <v>0.1</v>
      </c>
      <c r="J167" s="170">
        <v>550</v>
      </c>
      <c r="K167" s="160">
        <v>0.03</v>
      </c>
      <c r="L167" s="169">
        <v>3273</v>
      </c>
      <c r="M167" s="160">
        <v>0.04</v>
      </c>
    </row>
    <row r="168" spans="1:13" x14ac:dyDescent="0.25">
      <c r="A168" s="153" t="s">
        <v>573</v>
      </c>
      <c r="B168" s="169">
        <v>3235</v>
      </c>
      <c r="C168" s="160">
        <v>0.13</v>
      </c>
      <c r="D168" s="170">
        <v>14</v>
      </c>
      <c r="E168" s="160">
        <v>0.01</v>
      </c>
      <c r="F168" s="170"/>
      <c r="G168" s="170"/>
      <c r="H168" s="170"/>
      <c r="I168" s="170"/>
      <c r="J168" s="170"/>
      <c r="K168" s="170"/>
      <c r="L168" s="169">
        <v>3249</v>
      </c>
      <c r="M168" s="160">
        <v>0.04</v>
      </c>
    </row>
    <row r="169" spans="1:13" x14ac:dyDescent="0.25">
      <c r="A169" s="153" t="s">
        <v>94</v>
      </c>
      <c r="B169" s="170">
        <v>33</v>
      </c>
      <c r="C169" s="160">
        <v>0</v>
      </c>
      <c r="D169" s="170"/>
      <c r="E169" s="170"/>
      <c r="F169" s="169">
        <v>2689</v>
      </c>
      <c r="G169" s="160">
        <v>0.1</v>
      </c>
      <c r="H169" s="170">
        <v>116</v>
      </c>
      <c r="I169" s="160">
        <v>0.02</v>
      </c>
      <c r="J169" s="170">
        <v>390</v>
      </c>
      <c r="K169" s="160">
        <v>0.02</v>
      </c>
      <c r="L169" s="169">
        <v>3227</v>
      </c>
      <c r="M169" s="160">
        <v>0.04</v>
      </c>
    </row>
    <row r="170" spans="1:13" x14ac:dyDescent="0.25">
      <c r="A170" s="153" t="s">
        <v>45</v>
      </c>
      <c r="B170" s="169">
        <v>3210</v>
      </c>
      <c r="C170" s="160">
        <v>0.13</v>
      </c>
      <c r="D170" s="170"/>
      <c r="E170" s="170"/>
      <c r="F170" s="170"/>
      <c r="G170" s="170"/>
      <c r="H170" s="170"/>
      <c r="I170" s="170"/>
      <c r="J170" s="170"/>
      <c r="K170" s="170"/>
      <c r="L170" s="169">
        <v>3210</v>
      </c>
      <c r="M170" s="160">
        <v>0.04</v>
      </c>
    </row>
    <row r="171" spans="1:13" x14ac:dyDescent="0.25">
      <c r="A171" s="153" t="s">
        <v>583</v>
      </c>
      <c r="B171" s="170"/>
      <c r="C171" s="170"/>
      <c r="D171" s="170"/>
      <c r="E171" s="170"/>
      <c r="F171" s="169">
        <v>2276</v>
      </c>
      <c r="G171" s="160">
        <v>0.08</v>
      </c>
      <c r="H171" s="170">
        <v>556</v>
      </c>
      <c r="I171" s="160">
        <v>0.09</v>
      </c>
      <c r="J171" s="170"/>
      <c r="K171" s="170"/>
      <c r="L171" s="169">
        <v>2832</v>
      </c>
      <c r="M171" s="160">
        <v>0.04</v>
      </c>
    </row>
    <row r="172" spans="1:13" x14ac:dyDescent="0.25">
      <c r="A172" s="153" t="s">
        <v>44</v>
      </c>
      <c r="B172" s="170"/>
      <c r="C172" s="170"/>
      <c r="D172" s="170"/>
      <c r="E172" s="170"/>
      <c r="F172" s="169">
        <v>1933</v>
      </c>
      <c r="G172" s="160">
        <v>7.0000000000000007E-2</v>
      </c>
      <c r="H172" s="170">
        <v>149</v>
      </c>
      <c r="I172" s="160">
        <v>0.02</v>
      </c>
      <c r="J172" s="170"/>
      <c r="K172" s="170"/>
      <c r="L172" s="169">
        <v>2082</v>
      </c>
      <c r="M172" s="160">
        <v>0.03</v>
      </c>
    </row>
    <row r="173" spans="1:13" x14ac:dyDescent="0.25">
      <c r="A173" s="153" t="s">
        <v>99</v>
      </c>
      <c r="B173" s="170">
        <v>298</v>
      </c>
      <c r="C173" s="160">
        <v>0.01</v>
      </c>
      <c r="D173" s="170"/>
      <c r="E173" s="170"/>
      <c r="F173" s="170">
        <v>954</v>
      </c>
      <c r="G173" s="160">
        <v>0.04</v>
      </c>
      <c r="H173" s="170"/>
      <c r="I173" s="170"/>
      <c r="J173" s="170">
        <v>436</v>
      </c>
      <c r="K173" s="160">
        <v>0.03</v>
      </c>
      <c r="L173" s="169">
        <v>1689</v>
      </c>
      <c r="M173" s="160">
        <v>0.02</v>
      </c>
    </row>
    <row r="174" spans="1:13" x14ac:dyDescent="0.25">
      <c r="A174" s="153" t="s">
        <v>95</v>
      </c>
      <c r="B174" s="170">
        <v>293</v>
      </c>
      <c r="C174" s="160">
        <v>0.01</v>
      </c>
      <c r="D174" s="170">
        <v>1</v>
      </c>
      <c r="E174" s="160">
        <v>0</v>
      </c>
      <c r="F174" s="170">
        <v>383</v>
      </c>
      <c r="G174" s="160">
        <v>0.01</v>
      </c>
      <c r="H174" s="170"/>
      <c r="I174" s="170"/>
      <c r="J174" s="170">
        <v>747</v>
      </c>
      <c r="K174" s="160">
        <v>0.05</v>
      </c>
      <c r="L174" s="169">
        <v>1424</v>
      </c>
      <c r="M174" s="160">
        <v>0.02</v>
      </c>
    </row>
    <row r="175" spans="1:13" x14ac:dyDescent="0.25">
      <c r="A175" s="153" t="s">
        <v>102</v>
      </c>
      <c r="B175" s="170">
        <v>1</v>
      </c>
      <c r="C175" s="160">
        <v>0</v>
      </c>
      <c r="D175" s="170">
        <v>134</v>
      </c>
      <c r="E175" s="160">
        <v>0.05</v>
      </c>
      <c r="F175" s="170">
        <v>159</v>
      </c>
      <c r="G175" s="160">
        <v>0.01</v>
      </c>
      <c r="H175" s="170">
        <v>4</v>
      </c>
      <c r="I175" s="160">
        <v>0</v>
      </c>
      <c r="J175" s="170">
        <v>937</v>
      </c>
      <c r="K175" s="160">
        <v>0.06</v>
      </c>
      <c r="L175" s="169">
        <v>1235</v>
      </c>
      <c r="M175" s="160">
        <v>0.02</v>
      </c>
    </row>
    <row r="176" spans="1:13" x14ac:dyDescent="0.25">
      <c r="A176" s="153" t="s">
        <v>640</v>
      </c>
      <c r="B176" s="85">
        <v>3984</v>
      </c>
      <c r="C176" s="160">
        <f>B176/B177</f>
        <v>0.15859872611464967</v>
      </c>
      <c r="D176" s="85">
        <v>2140</v>
      </c>
      <c r="E176" s="160">
        <f>D176/D177</f>
        <v>0.85258964143426297</v>
      </c>
      <c r="F176" s="85">
        <v>6755</v>
      </c>
      <c r="G176" s="160">
        <f>F176/F177</f>
        <v>0.2503613654052852</v>
      </c>
      <c r="H176" s="85">
        <v>1330</v>
      </c>
      <c r="I176" s="160">
        <f>H176/H177</f>
        <v>0.20556414219474498</v>
      </c>
      <c r="J176" s="85">
        <v>6851</v>
      </c>
      <c r="K176" s="160">
        <f>J176/J177</f>
        <v>0.41531280310378271</v>
      </c>
      <c r="L176" s="85">
        <v>21056</v>
      </c>
      <c r="M176" s="160">
        <f>L176/L177</f>
        <v>0.27142415179952561</v>
      </c>
    </row>
    <row r="177" spans="1:13" x14ac:dyDescent="0.25">
      <c r="A177" s="204" t="s">
        <v>5</v>
      </c>
      <c r="B177" s="208">
        <v>25120</v>
      </c>
      <c r="C177" s="209">
        <v>1</v>
      </c>
      <c r="D177" s="208">
        <v>2510</v>
      </c>
      <c r="E177" s="209">
        <v>1</v>
      </c>
      <c r="F177" s="208">
        <v>26981</v>
      </c>
      <c r="G177" s="209">
        <v>1</v>
      </c>
      <c r="H177" s="208">
        <v>6470</v>
      </c>
      <c r="I177" s="209">
        <v>1</v>
      </c>
      <c r="J177" s="208">
        <v>16496</v>
      </c>
      <c r="K177" s="209">
        <v>1</v>
      </c>
      <c r="L177" s="208">
        <v>77576</v>
      </c>
      <c r="M177" s="209">
        <v>1</v>
      </c>
    </row>
    <row r="178" spans="1:13" x14ac:dyDescent="0.25">
      <c r="A178" s="385" t="s">
        <v>644</v>
      </c>
      <c r="B178" s="385"/>
      <c r="C178" s="385"/>
      <c r="D178" s="385"/>
      <c r="E178" s="385"/>
      <c r="F178" s="385"/>
      <c r="G178" s="385"/>
      <c r="H178" s="385"/>
      <c r="I178" s="385"/>
      <c r="J178" s="85"/>
      <c r="K178" s="85"/>
      <c r="L178" s="85"/>
    </row>
    <row r="179" spans="1:13" x14ac:dyDescent="0.25">
      <c r="J179" s="85"/>
      <c r="K179" s="85"/>
      <c r="L179" s="85"/>
    </row>
    <row r="180" spans="1:13" x14ac:dyDescent="0.25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</row>
    <row r="183" spans="1:13" ht="17.25" x14ac:dyDescent="0.3">
      <c r="A183" s="356" t="s">
        <v>107</v>
      </c>
      <c r="B183" s="356"/>
      <c r="C183" s="356"/>
      <c r="D183" s="356"/>
      <c r="E183" s="356"/>
    </row>
    <row r="184" spans="1:13" ht="15.75" thickBot="1" x14ac:dyDescent="0.3">
      <c r="A184" s="74" t="s">
        <v>645</v>
      </c>
      <c r="B184" s="394" t="s">
        <v>61</v>
      </c>
      <c r="C184" s="394"/>
      <c r="D184" s="394"/>
      <c r="E184" s="394"/>
    </row>
    <row r="185" spans="1:13" ht="24.75" x14ac:dyDescent="0.25">
      <c r="A185" s="357" t="s">
        <v>62</v>
      </c>
      <c r="B185" s="68" t="s">
        <v>64</v>
      </c>
      <c r="C185" s="68" t="s">
        <v>66</v>
      </c>
      <c r="D185" s="375" t="s">
        <v>68</v>
      </c>
      <c r="E185" s="363" t="s">
        <v>5</v>
      </c>
    </row>
    <row r="186" spans="1:13" ht="15.75" thickBot="1" x14ac:dyDescent="0.3">
      <c r="A186" s="358"/>
      <c r="B186" s="65" t="s">
        <v>65</v>
      </c>
      <c r="C186" s="65" t="s">
        <v>67</v>
      </c>
      <c r="D186" s="386"/>
      <c r="E186" s="387"/>
    </row>
    <row r="187" spans="1:13" ht="15" customHeight="1" x14ac:dyDescent="0.25">
      <c r="A187" s="162" t="s">
        <v>218</v>
      </c>
      <c r="B187" s="158">
        <v>0.6</v>
      </c>
      <c r="C187" s="158">
        <v>0.82</v>
      </c>
      <c r="D187" s="158">
        <v>0.8</v>
      </c>
      <c r="E187" s="158">
        <v>0.74</v>
      </c>
    </row>
    <row r="188" spans="1:13" x14ac:dyDescent="0.25">
      <c r="A188" s="153" t="s">
        <v>30</v>
      </c>
      <c r="B188" s="158">
        <v>0.3</v>
      </c>
      <c r="C188" s="158">
        <v>0.04</v>
      </c>
      <c r="D188" s="158">
        <v>0.02</v>
      </c>
      <c r="E188" s="158">
        <v>0.11</v>
      </c>
    </row>
    <row r="189" spans="1:13" x14ac:dyDescent="0.25">
      <c r="A189" s="153" t="s">
        <v>29</v>
      </c>
      <c r="B189" s="158">
        <v>0.03</v>
      </c>
      <c r="C189" s="158">
        <v>0.06</v>
      </c>
      <c r="D189" s="158">
        <v>0.1</v>
      </c>
      <c r="E189" s="158">
        <v>7.0000000000000007E-2</v>
      </c>
    </row>
    <row r="190" spans="1:13" x14ac:dyDescent="0.25">
      <c r="A190" s="153" t="s">
        <v>31</v>
      </c>
      <c r="B190" s="158">
        <v>0.05</v>
      </c>
      <c r="C190" s="158">
        <v>0.06</v>
      </c>
      <c r="D190" s="158">
        <v>0.05</v>
      </c>
      <c r="E190" s="158">
        <v>0.05</v>
      </c>
    </row>
    <row r="191" spans="1:13" x14ac:dyDescent="0.25">
      <c r="A191" s="153" t="s">
        <v>33</v>
      </c>
      <c r="B191" s="158">
        <v>0.01</v>
      </c>
      <c r="C191" s="158">
        <v>0.01</v>
      </c>
      <c r="D191" s="158">
        <v>0.02</v>
      </c>
      <c r="E191" s="158">
        <v>0.02</v>
      </c>
    </row>
    <row r="192" spans="1:13" x14ac:dyDescent="0.25">
      <c r="A192" s="153" t="s">
        <v>552</v>
      </c>
      <c r="B192" s="153"/>
      <c r="C192" s="158">
        <v>0.01</v>
      </c>
      <c r="D192" s="158">
        <v>0</v>
      </c>
      <c r="E192" s="158">
        <v>0</v>
      </c>
    </row>
    <row r="193" spans="1:5" x14ac:dyDescent="0.25">
      <c r="A193" s="153" t="s">
        <v>32</v>
      </c>
      <c r="B193" s="153"/>
      <c r="C193" s="158">
        <v>0</v>
      </c>
      <c r="D193" s="158">
        <v>0</v>
      </c>
      <c r="E193" s="158">
        <v>0</v>
      </c>
    </row>
    <row r="194" spans="1:5" x14ac:dyDescent="0.25">
      <c r="A194" s="173" t="s">
        <v>5</v>
      </c>
      <c r="B194" s="174">
        <v>1.0000000000000002</v>
      </c>
      <c r="C194" s="174">
        <v>0.99999999999999989</v>
      </c>
      <c r="D194" s="174">
        <v>1</v>
      </c>
      <c r="E194" s="174">
        <v>1</v>
      </c>
    </row>
    <row r="196" spans="1:5" x14ac:dyDescent="0.25">
      <c r="A196" s="153"/>
      <c r="B196" s="158"/>
      <c r="C196" s="158"/>
      <c r="D196" s="158"/>
      <c r="E196" s="158"/>
    </row>
    <row r="197" spans="1:5" x14ac:dyDescent="0.25">
      <c r="A197" s="153"/>
      <c r="B197" s="158"/>
      <c r="C197" s="158"/>
      <c r="D197" s="158"/>
      <c r="E197" s="158"/>
    </row>
    <row r="198" spans="1:5" x14ac:dyDescent="0.25">
      <c r="A198" s="153"/>
      <c r="B198" s="158"/>
      <c r="C198" s="158"/>
      <c r="D198" s="158"/>
      <c r="E198" s="158"/>
    </row>
    <row r="199" spans="1:5" x14ac:dyDescent="0.25">
      <c r="A199" s="153"/>
      <c r="B199" s="158"/>
      <c r="C199" s="158"/>
      <c r="D199" s="158"/>
      <c r="E199" s="158"/>
    </row>
    <row r="200" spans="1:5" x14ac:dyDescent="0.25">
      <c r="A200" s="153"/>
      <c r="B200" s="153"/>
      <c r="C200" s="158"/>
      <c r="D200" s="158"/>
      <c r="E200" s="158"/>
    </row>
    <row r="201" spans="1:5" x14ac:dyDescent="0.25">
      <c r="A201" s="153"/>
      <c r="B201" s="153"/>
      <c r="C201" s="158"/>
      <c r="D201" s="158"/>
      <c r="E201" s="158"/>
    </row>
  </sheetData>
  <mergeCells count="103">
    <mergeCell ref="D4:E4"/>
    <mergeCell ref="D5:E5"/>
    <mergeCell ref="A21:B21"/>
    <mergeCell ref="A24:G24"/>
    <mergeCell ref="B25:G25"/>
    <mergeCell ref="A130:G130"/>
    <mergeCell ref="A151:I151"/>
    <mergeCell ref="B134:I134"/>
    <mergeCell ref="A2:I2"/>
    <mergeCell ref="B3:I3"/>
    <mergeCell ref="A42:B42"/>
    <mergeCell ref="A45:I45"/>
    <mergeCell ref="B46:I46"/>
    <mergeCell ref="F4:G5"/>
    <mergeCell ref="H4:I5"/>
    <mergeCell ref="A26:A27"/>
    <mergeCell ref="B26:C26"/>
    <mergeCell ref="D26:E26"/>
    <mergeCell ref="A4:A6"/>
    <mergeCell ref="B4:C4"/>
    <mergeCell ref="B5:C5"/>
    <mergeCell ref="B136:C136"/>
    <mergeCell ref="D135:E136"/>
    <mergeCell ref="F135:G136"/>
    <mergeCell ref="H47:I48"/>
    <mergeCell ref="A64:B64"/>
    <mergeCell ref="A67:M67"/>
    <mergeCell ref="B68:M68"/>
    <mergeCell ref="D69:E69"/>
    <mergeCell ref="H69:I69"/>
    <mergeCell ref="F26:G26"/>
    <mergeCell ref="A47:A49"/>
    <mergeCell ref="B47:C47"/>
    <mergeCell ref="B48:C48"/>
    <mergeCell ref="D47:E48"/>
    <mergeCell ref="F47:G48"/>
    <mergeCell ref="H70:I70"/>
    <mergeCell ref="H71:I71"/>
    <mergeCell ref="J69:K71"/>
    <mergeCell ref="L69:M71"/>
    <mergeCell ref="A93:A95"/>
    <mergeCell ref="B93:C93"/>
    <mergeCell ref="B94:C94"/>
    <mergeCell ref="D93:E93"/>
    <mergeCell ref="D94:E94"/>
    <mergeCell ref="F93:G94"/>
    <mergeCell ref="A91:I91"/>
    <mergeCell ref="B92:I92"/>
    <mergeCell ref="A69:A72"/>
    <mergeCell ref="B69:C69"/>
    <mergeCell ref="B70:C70"/>
    <mergeCell ref="B71:C71"/>
    <mergeCell ref="D70:E70"/>
    <mergeCell ref="D71:E71"/>
    <mergeCell ref="F69:G69"/>
    <mergeCell ref="F70:G70"/>
    <mergeCell ref="F71:G71"/>
    <mergeCell ref="H93:I94"/>
    <mergeCell ref="A117:G117"/>
    <mergeCell ref="B118:G118"/>
    <mergeCell ref="A133:I133"/>
    <mergeCell ref="A119:A120"/>
    <mergeCell ref="B119:C119"/>
    <mergeCell ref="D119:E119"/>
    <mergeCell ref="F119:G119"/>
    <mergeCell ref="A155:A158"/>
    <mergeCell ref="B155:C155"/>
    <mergeCell ref="B156:C156"/>
    <mergeCell ref="B157:C157"/>
    <mergeCell ref="H135:I136"/>
    <mergeCell ref="A135:A137"/>
    <mergeCell ref="B135:C135"/>
    <mergeCell ref="D155:E155"/>
    <mergeCell ref="D156:E156"/>
    <mergeCell ref="D157:E157"/>
    <mergeCell ref="F155:G155"/>
    <mergeCell ref="F156:G156"/>
    <mergeCell ref="F157:G157"/>
    <mergeCell ref="A153:M153"/>
    <mergeCell ref="B154:M154"/>
    <mergeCell ref="J164:J165"/>
    <mergeCell ref="K164:K165"/>
    <mergeCell ref="L164:L165"/>
    <mergeCell ref="M164:M165"/>
    <mergeCell ref="A178:I178"/>
    <mergeCell ref="A185:A186"/>
    <mergeCell ref="D185:D186"/>
    <mergeCell ref="E185:E186"/>
    <mergeCell ref="H155:I155"/>
    <mergeCell ref="H156:I156"/>
    <mergeCell ref="H157:I157"/>
    <mergeCell ref="A183:E183"/>
    <mergeCell ref="B184:E184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L155:M157"/>
    <mergeCell ref="J155:K157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67" workbookViewId="0">
      <selection activeCell="C88" sqref="C88"/>
    </sheetView>
  </sheetViews>
  <sheetFormatPr baseColWidth="10" defaultRowHeight="15" x14ac:dyDescent="0.25"/>
  <cols>
    <col min="1" max="1" width="25.42578125" style="10" customWidth="1"/>
    <col min="2" max="2" width="11.42578125" style="10"/>
    <col min="3" max="3" width="13.140625" style="10" customWidth="1"/>
    <col min="4" max="4" width="17" style="10" customWidth="1"/>
    <col min="5" max="6" width="11.42578125" style="10"/>
    <col min="7" max="7" width="17.85546875" style="10" customWidth="1"/>
    <col min="8" max="16384" width="11.42578125" style="10"/>
  </cols>
  <sheetData>
    <row r="2" spans="1:12" ht="17.25" x14ac:dyDescent="0.3">
      <c r="A2" s="356" t="s">
        <v>108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ht="30.75" thickBot="1" x14ac:dyDescent="0.3">
      <c r="A3" s="74" t="s">
        <v>646</v>
      </c>
    </row>
    <row r="4" spans="1:12" ht="22.5" customHeight="1" x14ac:dyDescent="0.25">
      <c r="A4" s="414" t="s">
        <v>1</v>
      </c>
      <c r="B4" s="421" t="s">
        <v>222</v>
      </c>
      <c r="C4" s="421" t="s">
        <v>223</v>
      </c>
      <c r="D4" s="421" t="s">
        <v>224</v>
      </c>
      <c r="E4" s="415" t="s">
        <v>225</v>
      </c>
      <c r="F4" s="415" t="s">
        <v>226</v>
      </c>
      <c r="G4" s="415" t="s">
        <v>87</v>
      </c>
      <c r="H4" s="415" t="s">
        <v>227</v>
      </c>
      <c r="I4" s="415" t="s">
        <v>228</v>
      </c>
      <c r="J4" s="415" t="s">
        <v>229</v>
      </c>
      <c r="K4" s="417" t="s">
        <v>230</v>
      </c>
      <c r="L4" s="419" t="s">
        <v>5</v>
      </c>
    </row>
    <row r="5" spans="1:12" x14ac:dyDescent="0.25">
      <c r="A5" s="414"/>
      <c r="B5" s="422"/>
      <c r="C5" s="422"/>
      <c r="D5" s="422"/>
      <c r="E5" s="416"/>
      <c r="F5" s="416"/>
      <c r="G5" s="416"/>
      <c r="H5" s="416"/>
      <c r="I5" s="416"/>
      <c r="J5" s="416"/>
      <c r="K5" s="418"/>
      <c r="L5" s="420"/>
    </row>
    <row r="6" spans="1:12" x14ac:dyDescent="0.25">
      <c r="A6" s="414"/>
      <c r="B6" s="422"/>
      <c r="C6" s="422"/>
      <c r="D6" s="422"/>
      <c r="E6" s="416"/>
      <c r="F6" s="416"/>
      <c r="G6" s="416"/>
      <c r="H6" s="416"/>
      <c r="I6" s="416"/>
      <c r="J6" s="416"/>
      <c r="K6" s="418"/>
      <c r="L6" s="420"/>
    </row>
    <row r="7" spans="1:12" x14ac:dyDescent="0.25">
      <c r="A7" s="414"/>
      <c r="B7" s="422"/>
      <c r="C7" s="422"/>
      <c r="D7" s="422"/>
      <c r="E7" s="416"/>
      <c r="F7" s="416"/>
      <c r="G7" s="416"/>
      <c r="H7" s="416"/>
      <c r="I7" s="416"/>
      <c r="J7" s="416"/>
      <c r="K7" s="418"/>
      <c r="L7" s="420"/>
    </row>
    <row r="8" spans="1:12" s="95" customFormat="1" x14ac:dyDescent="0.25">
      <c r="A8" s="212" t="s">
        <v>503</v>
      </c>
      <c r="B8" s="213">
        <v>18521</v>
      </c>
      <c r="C8" s="213">
        <v>1601</v>
      </c>
      <c r="D8" s="213">
        <v>4735</v>
      </c>
      <c r="E8" s="212">
        <v>36</v>
      </c>
      <c r="F8" s="212">
        <v>11</v>
      </c>
      <c r="G8" s="213">
        <v>4731</v>
      </c>
      <c r="H8" s="213">
        <v>1067</v>
      </c>
      <c r="I8" s="212">
        <v>137</v>
      </c>
      <c r="J8" s="213">
        <v>2361</v>
      </c>
      <c r="K8" s="213">
        <v>4016</v>
      </c>
      <c r="L8" s="213">
        <v>37216</v>
      </c>
    </row>
    <row r="9" spans="1:12" s="95" customFormat="1" x14ac:dyDescent="0.25">
      <c r="A9" s="212" t="s">
        <v>10</v>
      </c>
      <c r="B9" s="213">
        <v>9550</v>
      </c>
      <c r="C9" s="212">
        <v>279</v>
      </c>
      <c r="D9" s="213">
        <v>1693</v>
      </c>
      <c r="E9" s="212">
        <v>948</v>
      </c>
      <c r="F9" s="212"/>
      <c r="G9" s="212">
        <v>817</v>
      </c>
      <c r="H9" s="212">
        <v>184</v>
      </c>
      <c r="I9" s="212">
        <v>803</v>
      </c>
      <c r="J9" s="213">
        <v>4733</v>
      </c>
      <c r="K9" s="212">
        <v>783</v>
      </c>
      <c r="L9" s="213">
        <v>19792</v>
      </c>
    </row>
    <row r="10" spans="1:12" s="95" customFormat="1" x14ac:dyDescent="0.25">
      <c r="A10" s="212" t="s">
        <v>13</v>
      </c>
      <c r="B10" s="212">
        <v>5</v>
      </c>
      <c r="C10" s="212">
        <v>624</v>
      </c>
      <c r="D10" s="213">
        <v>3550</v>
      </c>
      <c r="E10" s="212">
        <v>122</v>
      </c>
      <c r="F10" s="212">
        <v>16</v>
      </c>
      <c r="G10" s="212">
        <v>444</v>
      </c>
      <c r="H10" s="213">
        <v>2148</v>
      </c>
      <c r="I10" s="212"/>
      <c r="J10" s="212">
        <v>23</v>
      </c>
      <c r="K10" s="213">
        <v>12712</v>
      </c>
      <c r="L10" s="213">
        <v>19644</v>
      </c>
    </row>
    <row r="11" spans="1:12" s="95" customFormat="1" x14ac:dyDescent="0.25">
      <c r="A11" s="212" t="s">
        <v>8</v>
      </c>
      <c r="B11" s="213">
        <v>2145</v>
      </c>
      <c r="C11" s="212">
        <v>302</v>
      </c>
      <c r="D11" s="212">
        <v>515</v>
      </c>
      <c r="E11" s="212">
        <v>196</v>
      </c>
      <c r="F11" s="212">
        <v>43</v>
      </c>
      <c r="G11" s="213">
        <v>6667</v>
      </c>
      <c r="H11" s="212">
        <v>94</v>
      </c>
      <c r="I11" s="212">
        <v>495</v>
      </c>
      <c r="J11" s="212">
        <v>793</v>
      </c>
      <c r="K11" s="213">
        <v>1786</v>
      </c>
      <c r="L11" s="213">
        <v>13037</v>
      </c>
    </row>
    <row r="12" spans="1:12" s="95" customFormat="1" x14ac:dyDescent="0.25">
      <c r="A12" s="212" t="s">
        <v>9</v>
      </c>
      <c r="B12" s="212">
        <v>657</v>
      </c>
      <c r="C12" s="213">
        <v>5492</v>
      </c>
      <c r="D12" s="213">
        <v>5449</v>
      </c>
      <c r="E12" s="212">
        <v>123</v>
      </c>
      <c r="F12" s="212">
        <v>215</v>
      </c>
      <c r="G12" s="212">
        <v>57</v>
      </c>
      <c r="H12" s="212"/>
      <c r="I12" s="212"/>
      <c r="J12" s="212">
        <v>228</v>
      </c>
      <c r="K12" s="212">
        <v>809</v>
      </c>
      <c r="L12" s="213">
        <v>13030</v>
      </c>
    </row>
    <row r="13" spans="1:12" s="95" customFormat="1" x14ac:dyDescent="0.25">
      <c r="A13" s="212" t="s">
        <v>12</v>
      </c>
      <c r="B13" s="213">
        <v>1239</v>
      </c>
      <c r="C13" s="212">
        <v>356</v>
      </c>
      <c r="D13" s="212">
        <v>471</v>
      </c>
      <c r="E13" s="212">
        <v>37</v>
      </c>
      <c r="F13" s="212">
        <v>297</v>
      </c>
      <c r="G13" s="212">
        <v>24</v>
      </c>
      <c r="H13" s="213">
        <v>3253</v>
      </c>
      <c r="I13" s="212">
        <v>601</v>
      </c>
      <c r="J13" s="212">
        <v>277</v>
      </c>
      <c r="K13" s="213">
        <v>3666</v>
      </c>
      <c r="L13" s="212" t="s">
        <v>647</v>
      </c>
    </row>
    <row r="14" spans="1:12" s="95" customFormat="1" ht="24.75" x14ac:dyDescent="0.25">
      <c r="A14" s="214" t="s">
        <v>504</v>
      </c>
      <c r="B14" s="212">
        <v>993</v>
      </c>
      <c r="C14" s="212">
        <v>426</v>
      </c>
      <c r="D14" s="212">
        <v>984</v>
      </c>
      <c r="E14" s="212">
        <v>22</v>
      </c>
      <c r="F14" s="212">
        <v>5</v>
      </c>
      <c r="G14" s="212">
        <v>103</v>
      </c>
      <c r="H14" s="212">
        <v>61</v>
      </c>
      <c r="I14" s="212">
        <v>394</v>
      </c>
      <c r="J14" s="213">
        <v>2244</v>
      </c>
      <c r="K14" s="212">
        <v>151</v>
      </c>
      <c r="L14" s="213">
        <v>5385</v>
      </c>
    </row>
    <row r="15" spans="1:12" s="95" customFormat="1" ht="24.75" x14ac:dyDescent="0.25">
      <c r="A15" s="214" t="s">
        <v>546</v>
      </c>
      <c r="B15" s="212">
        <v>16</v>
      </c>
      <c r="C15" s="212">
        <v>380</v>
      </c>
      <c r="D15" s="212">
        <v>302</v>
      </c>
      <c r="E15" s="212">
        <v>3</v>
      </c>
      <c r="F15" s="212">
        <v>225</v>
      </c>
      <c r="G15" s="212"/>
      <c r="H15" s="212">
        <v>702</v>
      </c>
      <c r="I15" s="212">
        <v>36</v>
      </c>
      <c r="J15" s="212">
        <v>637</v>
      </c>
      <c r="K15" s="213">
        <v>1041</v>
      </c>
      <c r="L15" s="213">
        <v>3341</v>
      </c>
    </row>
    <row r="16" spans="1:12" s="95" customFormat="1" x14ac:dyDescent="0.25">
      <c r="A16" s="214" t="s">
        <v>14</v>
      </c>
      <c r="B16" s="212"/>
      <c r="C16" s="212">
        <v>487</v>
      </c>
      <c r="D16" s="212">
        <v>85</v>
      </c>
      <c r="E16" s="212"/>
      <c r="F16" s="212">
        <v>20</v>
      </c>
      <c r="G16" s="212">
        <v>28</v>
      </c>
      <c r="H16" s="212">
        <v>574</v>
      </c>
      <c r="I16" s="212">
        <v>206</v>
      </c>
      <c r="J16" s="213">
        <v>1127</v>
      </c>
      <c r="K16" s="212">
        <v>499</v>
      </c>
      <c r="L16" s="213">
        <v>3027</v>
      </c>
    </row>
    <row r="17" spans="1:12" s="95" customFormat="1" ht="36.75" x14ac:dyDescent="0.25">
      <c r="A17" s="214" t="s">
        <v>572</v>
      </c>
      <c r="B17" s="212">
        <v>712</v>
      </c>
      <c r="C17" s="212">
        <v>345</v>
      </c>
      <c r="D17" s="212">
        <v>356</v>
      </c>
      <c r="E17" s="212">
        <v>60</v>
      </c>
      <c r="F17" s="212">
        <v>263</v>
      </c>
      <c r="G17" s="212">
        <v>53</v>
      </c>
      <c r="H17" s="212">
        <v>153</v>
      </c>
      <c r="I17" s="212">
        <v>51</v>
      </c>
      <c r="J17" s="212">
        <v>670</v>
      </c>
      <c r="K17" s="212">
        <v>266</v>
      </c>
      <c r="L17" s="213">
        <v>2928</v>
      </c>
    </row>
    <row r="18" spans="1:12" s="95" customFormat="1" ht="24.75" x14ac:dyDescent="0.25">
      <c r="A18" s="214" t="s">
        <v>23</v>
      </c>
      <c r="B18" s="212">
        <v>772</v>
      </c>
      <c r="C18" s="212">
        <v>848</v>
      </c>
      <c r="D18" s="212"/>
      <c r="E18" s="212">
        <v>138</v>
      </c>
      <c r="F18" s="212"/>
      <c r="G18" s="212"/>
      <c r="H18" s="212">
        <v>100</v>
      </c>
      <c r="I18" s="212">
        <v>18</v>
      </c>
      <c r="J18" s="212">
        <v>97</v>
      </c>
      <c r="K18" s="212">
        <v>111</v>
      </c>
      <c r="L18" s="213">
        <v>2084</v>
      </c>
    </row>
    <row r="19" spans="1:12" s="95" customFormat="1" ht="24.75" x14ac:dyDescent="0.25">
      <c r="A19" s="214" t="s">
        <v>648</v>
      </c>
      <c r="B19" s="212">
        <v>299</v>
      </c>
      <c r="C19" s="212">
        <v>36</v>
      </c>
      <c r="D19" s="212">
        <v>64</v>
      </c>
      <c r="E19" s="212">
        <v>11</v>
      </c>
      <c r="F19" s="212">
        <v>20</v>
      </c>
      <c r="G19" s="212">
        <v>274</v>
      </c>
      <c r="H19" s="212">
        <v>470</v>
      </c>
      <c r="I19" s="212">
        <v>13</v>
      </c>
      <c r="J19" s="212">
        <v>75</v>
      </c>
      <c r="K19" s="212">
        <v>68</v>
      </c>
      <c r="L19" s="213">
        <v>1330</v>
      </c>
    </row>
    <row r="20" spans="1:12" s="95" customFormat="1" ht="24.75" x14ac:dyDescent="0.25">
      <c r="A20" s="215" t="s">
        <v>549</v>
      </c>
      <c r="B20" s="216">
        <v>106</v>
      </c>
      <c r="C20" s="216">
        <v>151</v>
      </c>
      <c r="D20" s="216"/>
      <c r="E20" s="216"/>
      <c r="F20" s="216">
        <v>5</v>
      </c>
      <c r="G20" s="216"/>
      <c r="H20" s="216">
        <v>20</v>
      </c>
      <c r="I20" s="216"/>
      <c r="J20" s="216"/>
      <c r="K20" s="216">
        <v>783</v>
      </c>
      <c r="L20" s="217">
        <v>1065</v>
      </c>
    </row>
    <row r="21" spans="1:12" s="95" customFormat="1" x14ac:dyDescent="0.25">
      <c r="A21" s="173" t="s">
        <v>5</v>
      </c>
      <c r="B21" s="205">
        <v>35015</v>
      </c>
      <c r="C21" s="205">
        <v>11329</v>
      </c>
      <c r="D21" s="205">
        <v>18204</v>
      </c>
      <c r="E21" s="205">
        <v>1695</v>
      </c>
      <c r="F21" s="205">
        <v>1122</v>
      </c>
      <c r="G21" s="205">
        <v>13199</v>
      </c>
      <c r="H21" s="205">
        <v>8825</v>
      </c>
      <c r="I21" s="205">
        <v>2754</v>
      </c>
      <c r="J21" s="205">
        <v>13265</v>
      </c>
      <c r="K21" s="205">
        <v>26691</v>
      </c>
      <c r="L21" s="205">
        <v>132100</v>
      </c>
    </row>
    <row r="22" spans="1:12" s="95" customFormat="1" ht="15.75" thickBot="1" x14ac:dyDescent="0.3">
      <c r="A22" s="91"/>
      <c r="B22" s="219"/>
      <c r="C22" s="91"/>
      <c r="D22" s="91"/>
      <c r="E22" s="92"/>
      <c r="F22" s="92"/>
      <c r="G22" s="92"/>
      <c r="H22" s="92"/>
      <c r="I22" s="92"/>
      <c r="J22" s="92"/>
      <c r="K22" s="93"/>
      <c r="L22" s="94"/>
    </row>
    <row r="24" spans="1:12" ht="17.25" x14ac:dyDescent="0.3">
      <c r="A24" s="76" t="s">
        <v>650</v>
      </c>
      <c r="B24" s="76"/>
      <c r="C24" s="76"/>
    </row>
    <row r="25" spans="1:12" x14ac:dyDescent="0.25">
      <c r="A25" s="413" t="s">
        <v>206</v>
      </c>
      <c r="B25" s="413"/>
    </row>
    <row r="26" spans="1:12" ht="36" x14ac:dyDescent="0.25">
      <c r="A26" s="97" t="s">
        <v>521</v>
      </c>
      <c r="B26" s="98" t="s">
        <v>522</v>
      </c>
      <c r="C26" s="96" t="s">
        <v>146</v>
      </c>
    </row>
    <row r="27" spans="1:12" x14ac:dyDescent="0.25">
      <c r="A27" s="220" t="s">
        <v>227</v>
      </c>
      <c r="B27" s="169">
        <v>8825</v>
      </c>
      <c r="C27" s="221">
        <v>6.6799999999999998E-2</v>
      </c>
      <c r="D27" s="108"/>
    </row>
    <row r="28" spans="1:12" x14ac:dyDescent="0.25">
      <c r="A28" s="170" t="s">
        <v>228</v>
      </c>
      <c r="B28" s="169">
        <v>2754</v>
      </c>
      <c r="C28" s="221">
        <v>2.0899999999999998E-2</v>
      </c>
      <c r="D28" s="108"/>
    </row>
    <row r="29" spans="1:12" x14ac:dyDescent="0.25">
      <c r="A29" s="170" t="s">
        <v>87</v>
      </c>
      <c r="B29" s="169">
        <v>13199</v>
      </c>
      <c r="C29" s="221">
        <v>9.9900000000000003E-2</v>
      </c>
      <c r="D29" s="108"/>
    </row>
    <row r="30" spans="1:12" x14ac:dyDescent="0.25">
      <c r="A30" s="170" t="s">
        <v>523</v>
      </c>
      <c r="B30" s="169">
        <v>1695</v>
      </c>
      <c r="C30" s="221">
        <v>1.2800000000000001E-2</v>
      </c>
      <c r="D30" s="108"/>
    </row>
    <row r="31" spans="1:12" ht="24.75" x14ac:dyDescent="0.25">
      <c r="A31" s="170" t="s">
        <v>524</v>
      </c>
      <c r="B31" s="169">
        <v>18204</v>
      </c>
      <c r="C31" s="221">
        <v>0.13780000000000001</v>
      </c>
      <c r="D31" s="108"/>
    </row>
    <row r="32" spans="1:12" x14ac:dyDescent="0.25">
      <c r="A32" s="170" t="s">
        <v>222</v>
      </c>
      <c r="B32" s="169">
        <v>35015</v>
      </c>
      <c r="C32" s="221">
        <v>0.2651</v>
      </c>
      <c r="D32" s="108"/>
    </row>
    <row r="33" spans="1:4" x14ac:dyDescent="0.25">
      <c r="A33" s="170" t="s">
        <v>525</v>
      </c>
      <c r="B33" s="169">
        <v>13265</v>
      </c>
      <c r="C33" s="221">
        <v>0.1004</v>
      </c>
      <c r="D33" s="108"/>
    </row>
    <row r="34" spans="1:4" x14ac:dyDescent="0.25">
      <c r="A34" s="170" t="s">
        <v>223</v>
      </c>
      <c r="B34" s="169">
        <v>11329</v>
      </c>
      <c r="C34" s="221">
        <v>8.5800000000000001E-2</v>
      </c>
      <c r="D34" s="108"/>
    </row>
    <row r="35" spans="1:4" x14ac:dyDescent="0.25">
      <c r="A35" s="170" t="s">
        <v>230</v>
      </c>
      <c r="B35" s="169">
        <v>27813</v>
      </c>
      <c r="C35" s="221">
        <v>0.21049999999999999</v>
      </c>
      <c r="D35" s="108"/>
    </row>
    <row r="36" spans="1:4" x14ac:dyDescent="0.25">
      <c r="A36" s="173" t="s">
        <v>5</v>
      </c>
      <c r="B36" s="218">
        <f>SUM(B27:B35)</f>
        <v>132099</v>
      </c>
      <c r="C36" s="222">
        <v>1</v>
      </c>
    </row>
    <row r="42" spans="1:4" x14ac:dyDescent="0.25">
      <c r="A42" s="77" t="s">
        <v>207</v>
      </c>
      <c r="B42" s="77"/>
      <c r="C42" s="77"/>
      <c r="D42" s="77"/>
    </row>
    <row r="44" spans="1:4" ht="17.25" x14ac:dyDescent="0.3">
      <c r="A44" s="76" t="s">
        <v>649</v>
      </c>
      <c r="B44" s="76"/>
      <c r="C44" s="76"/>
      <c r="D44" s="76"/>
    </row>
    <row r="45" spans="1:4" x14ac:dyDescent="0.25">
      <c r="A45" s="413" t="s">
        <v>211</v>
      </c>
      <c r="B45" s="413"/>
    </row>
    <row r="62" spans="1:6" x14ac:dyDescent="0.25">
      <c r="A62" s="77" t="s">
        <v>212</v>
      </c>
      <c r="B62" s="77"/>
      <c r="C62" s="77"/>
      <c r="D62" s="77"/>
      <c r="E62" s="77"/>
      <c r="F62" s="77"/>
    </row>
    <row r="63" spans="1:6" ht="36" x14ac:dyDescent="0.25">
      <c r="A63" s="349" t="s">
        <v>93</v>
      </c>
      <c r="B63" s="350" t="s">
        <v>522</v>
      </c>
      <c r="C63" s="173" t="s">
        <v>146</v>
      </c>
    </row>
    <row r="64" spans="1:6" x14ac:dyDescent="0.25">
      <c r="A64" s="151" t="s">
        <v>43</v>
      </c>
      <c r="B64" s="169">
        <v>17671</v>
      </c>
      <c r="C64" s="221">
        <v>0.1338</v>
      </c>
      <c r="D64" s="221"/>
    </row>
    <row r="65" spans="1:5" x14ac:dyDescent="0.25">
      <c r="A65" s="153" t="s">
        <v>45</v>
      </c>
      <c r="B65" s="169">
        <v>11359</v>
      </c>
      <c r="C65" s="221">
        <v>8.5999999999999993E-2</v>
      </c>
      <c r="D65" s="221"/>
    </row>
    <row r="66" spans="1:5" x14ac:dyDescent="0.25">
      <c r="A66" s="153" t="s">
        <v>509</v>
      </c>
      <c r="B66" s="169">
        <v>9306</v>
      </c>
      <c r="C66" s="221">
        <v>7.0400000000000004E-2</v>
      </c>
      <c r="D66" s="221"/>
    </row>
    <row r="67" spans="1:5" x14ac:dyDescent="0.25">
      <c r="A67" s="153" t="s">
        <v>48</v>
      </c>
      <c r="B67" s="169">
        <v>7794</v>
      </c>
      <c r="C67" s="221">
        <v>5.8999999999999997E-2</v>
      </c>
      <c r="D67" s="221"/>
    </row>
    <row r="68" spans="1:5" ht="24.75" x14ac:dyDescent="0.25">
      <c r="A68" s="153" t="s">
        <v>46</v>
      </c>
      <c r="B68" s="169">
        <v>7727</v>
      </c>
      <c r="C68" s="221">
        <v>5.8500000000000003E-2</v>
      </c>
      <c r="D68" s="221"/>
    </row>
    <row r="69" spans="1:5" ht="24.75" x14ac:dyDescent="0.25">
      <c r="A69" s="153" t="s">
        <v>219</v>
      </c>
      <c r="B69" s="169">
        <v>5683</v>
      </c>
      <c r="C69" s="221">
        <v>4.2999999999999997E-2</v>
      </c>
      <c r="D69" s="221"/>
    </row>
    <row r="70" spans="1:5" ht="24.75" x14ac:dyDescent="0.25">
      <c r="A70" s="153" t="s">
        <v>573</v>
      </c>
      <c r="B70" s="169">
        <v>4165</v>
      </c>
      <c r="C70" s="221">
        <v>3.15E-2</v>
      </c>
      <c r="D70" s="221"/>
    </row>
    <row r="71" spans="1:5" x14ac:dyDescent="0.25">
      <c r="A71" s="153" t="s">
        <v>49</v>
      </c>
      <c r="B71" s="169">
        <v>3543</v>
      </c>
      <c r="C71" s="221">
        <v>2.6800000000000001E-2</v>
      </c>
      <c r="D71" s="221"/>
    </row>
    <row r="72" spans="1:5" ht="24.75" x14ac:dyDescent="0.25">
      <c r="A72" s="153" t="s">
        <v>588</v>
      </c>
      <c r="B72" s="169">
        <v>3174</v>
      </c>
      <c r="C72" s="221">
        <v>2.4E-2</v>
      </c>
      <c r="D72" s="221"/>
    </row>
    <row r="73" spans="1:5" ht="24.75" x14ac:dyDescent="0.25">
      <c r="A73" s="153" t="s">
        <v>590</v>
      </c>
      <c r="B73" s="169">
        <v>2992</v>
      </c>
      <c r="C73" s="221">
        <v>2.2599999999999999E-2</v>
      </c>
      <c r="D73" s="221"/>
    </row>
    <row r="74" spans="1:5" x14ac:dyDescent="0.25">
      <c r="A74" s="153" t="s">
        <v>580</v>
      </c>
      <c r="B74" s="169">
        <v>2066</v>
      </c>
      <c r="C74" s="221">
        <v>1.5599999999999999E-2</v>
      </c>
      <c r="D74" s="221"/>
    </row>
    <row r="75" spans="1:5" x14ac:dyDescent="0.25">
      <c r="A75" s="153" t="s">
        <v>98</v>
      </c>
      <c r="B75" s="169">
        <v>2002</v>
      </c>
      <c r="C75" s="221">
        <v>1.52E-2</v>
      </c>
      <c r="D75" s="221"/>
    </row>
    <row r="76" spans="1:5" x14ac:dyDescent="0.25">
      <c r="A76" s="153" t="s">
        <v>44</v>
      </c>
      <c r="B76" s="169">
        <v>1661</v>
      </c>
      <c r="C76" s="221">
        <v>1.26E-2</v>
      </c>
      <c r="D76" s="221"/>
    </row>
    <row r="77" spans="1:5" ht="24.75" x14ac:dyDescent="0.25">
      <c r="A77" s="153" t="s">
        <v>603</v>
      </c>
      <c r="B77" s="169">
        <v>1505</v>
      </c>
      <c r="C77" s="221">
        <v>1.14E-2</v>
      </c>
      <c r="D77" s="221"/>
    </row>
    <row r="78" spans="1:5" x14ac:dyDescent="0.25">
      <c r="A78" s="153" t="s">
        <v>583</v>
      </c>
      <c r="B78" s="169">
        <v>1391</v>
      </c>
      <c r="C78" s="221">
        <v>1.0500000000000001E-2</v>
      </c>
      <c r="D78" s="221"/>
    </row>
    <row r="79" spans="1:5" x14ac:dyDescent="0.25">
      <c r="A79" s="282" t="s">
        <v>651</v>
      </c>
      <c r="B79" s="281">
        <v>49386</v>
      </c>
      <c r="C79" s="221">
        <v>0.37577325470800838</v>
      </c>
      <c r="D79" s="221"/>
      <c r="E79" s="85"/>
    </row>
    <row r="80" spans="1:5" x14ac:dyDescent="0.25">
      <c r="A80" s="351" t="s">
        <v>5</v>
      </c>
      <c r="B80" s="218">
        <v>131425</v>
      </c>
      <c r="C80" s="218">
        <v>100</v>
      </c>
      <c r="D80" s="218"/>
    </row>
    <row r="81" spans="2:3" x14ac:dyDescent="0.25">
      <c r="B81" s="85"/>
      <c r="C81" s="85"/>
    </row>
    <row r="82" spans="2:3" x14ac:dyDescent="0.25">
      <c r="B82" s="85"/>
    </row>
    <row r="83" spans="2:3" x14ac:dyDescent="0.25">
      <c r="B83" s="85"/>
    </row>
  </sheetData>
  <mergeCells count="15">
    <mergeCell ref="A25:B25"/>
    <mergeCell ref="A45:B45"/>
    <mergeCell ref="A2:L2"/>
    <mergeCell ref="A4:A7"/>
    <mergeCell ref="I4:I7"/>
    <mergeCell ref="J4:J7"/>
    <mergeCell ref="K4:K7"/>
    <mergeCell ref="G4:G7"/>
    <mergeCell ref="L4:L7"/>
    <mergeCell ref="D4:D7"/>
    <mergeCell ref="E4:E7"/>
    <mergeCell ref="F4:F7"/>
    <mergeCell ref="H4:H7"/>
    <mergeCell ref="B4:B7"/>
    <mergeCell ref="C4:C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8"/>
  <sheetViews>
    <sheetView topLeftCell="A113" workbookViewId="0">
      <selection activeCell="K24" sqref="K24"/>
    </sheetView>
  </sheetViews>
  <sheetFormatPr baseColWidth="10" defaultRowHeight="15" x14ac:dyDescent="0.25"/>
  <cols>
    <col min="1" max="1" width="28" customWidth="1"/>
    <col min="3" max="3" width="16.140625" customWidth="1"/>
    <col min="4" max="4" width="15.42578125" customWidth="1"/>
    <col min="5" max="5" width="17.140625" customWidth="1"/>
    <col min="8" max="8" width="18" customWidth="1"/>
  </cols>
  <sheetData>
    <row r="3" spans="1:10" s="10" customFormat="1" ht="17.25" x14ac:dyDescent="0.3">
      <c r="A3" s="356" t="s">
        <v>109</v>
      </c>
      <c r="B3" s="356"/>
      <c r="C3" s="356"/>
      <c r="D3" s="356"/>
      <c r="E3" s="356"/>
      <c r="F3" s="356"/>
      <c r="G3" s="356"/>
      <c r="H3" s="356"/>
      <c r="I3" s="356"/>
      <c r="J3" s="356"/>
    </row>
    <row r="4" spans="1:10" s="10" customFormat="1" ht="15.75" thickBot="1" x14ac:dyDescent="0.3">
      <c r="A4" s="426" t="s">
        <v>655</v>
      </c>
      <c r="B4" s="426"/>
      <c r="C4" s="427" t="s">
        <v>72</v>
      </c>
      <c r="D4" s="427"/>
      <c r="E4" s="427"/>
      <c r="F4" s="427"/>
      <c r="G4" s="427"/>
      <c r="H4" s="427"/>
      <c r="I4" s="427"/>
      <c r="J4" s="427"/>
    </row>
    <row r="5" spans="1:10" s="10" customFormat="1" ht="23.25" x14ac:dyDescent="0.25">
      <c r="A5" s="357" t="s">
        <v>1</v>
      </c>
      <c r="B5" s="372" t="s">
        <v>110</v>
      </c>
      <c r="C5" s="70" t="s">
        <v>231</v>
      </c>
      <c r="D5" s="70" t="s">
        <v>116</v>
      </c>
      <c r="E5" s="70" t="s">
        <v>111</v>
      </c>
      <c r="F5" s="372" t="s">
        <v>113</v>
      </c>
      <c r="G5" s="372" t="s">
        <v>114</v>
      </c>
      <c r="H5" s="372" t="s">
        <v>90</v>
      </c>
      <c r="I5" s="71" t="s">
        <v>115</v>
      </c>
    </row>
    <row r="6" spans="1:10" s="10" customFormat="1" ht="15.75" thickBot="1" x14ac:dyDescent="0.3">
      <c r="A6" s="358"/>
      <c r="B6" s="428"/>
      <c r="C6" s="27" t="s">
        <v>120</v>
      </c>
      <c r="D6" s="27" t="s">
        <v>117</v>
      </c>
      <c r="E6" s="27" t="s">
        <v>112</v>
      </c>
      <c r="F6" s="428"/>
      <c r="G6" s="428"/>
      <c r="H6" s="428"/>
      <c r="I6" s="81" t="s">
        <v>3</v>
      </c>
    </row>
    <row r="7" spans="1:10" s="10" customFormat="1" ht="24.75" x14ac:dyDescent="0.25">
      <c r="A7" s="153" t="s">
        <v>9</v>
      </c>
      <c r="B7" s="169">
        <v>687</v>
      </c>
      <c r="C7" s="169">
        <v>74093</v>
      </c>
      <c r="D7" s="169">
        <v>54541</v>
      </c>
      <c r="E7" s="170">
        <v>7</v>
      </c>
      <c r="F7" s="169">
        <v>10380</v>
      </c>
      <c r="G7" s="170">
        <v>450</v>
      </c>
      <c r="H7" s="169">
        <v>2271</v>
      </c>
      <c r="I7" s="169">
        <v>142428</v>
      </c>
    </row>
    <row r="8" spans="1:10" s="10" customFormat="1" x14ac:dyDescent="0.25">
      <c r="A8" s="153" t="s">
        <v>503</v>
      </c>
      <c r="B8" s="169">
        <v>1849</v>
      </c>
      <c r="C8" s="169">
        <v>51839</v>
      </c>
      <c r="D8" s="169">
        <v>20660</v>
      </c>
      <c r="E8" s="170">
        <v>29</v>
      </c>
      <c r="F8" s="169">
        <v>11912</v>
      </c>
      <c r="G8" s="169">
        <v>1127</v>
      </c>
      <c r="H8" s="169">
        <v>8428</v>
      </c>
      <c r="I8" s="169">
        <v>95843</v>
      </c>
    </row>
    <row r="9" spans="1:10" s="10" customFormat="1" x14ac:dyDescent="0.25">
      <c r="A9" s="153" t="s">
        <v>13</v>
      </c>
      <c r="B9" s="169">
        <v>10145</v>
      </c>
      <c r="C9" s="169">
        <v>43643</v>
      </c>
      <c r="D9" s="169">
        <v>14948</v>
      </c>
      <c r="E9" s="169">
        <v>3767</v>
      </c>
      <c r="F9" s="169">
        <v>2719</v>
      </c>
      <c r="G9" s="170">
        <v>42</v>
      </c>
      <c r="H9" s="169">
        <v>10893</v>
      </c>
      <c r="I9" s="169">
        <v>86158</v>
      </c>
    </row>
    <row r="10" spans="1:10" s="10" customFormat="1" x14ac:dyDescent="0.25">
      <c r="A10" s="153" t="s">
        <v>8</v>
      </c>
      <c r="B10" s="169">
        <v>3188</v>
      </c>
      <c r="C10" s="169">
        <v>27938</v>
      </c>
      <c r="D10" s="169">
        <v>21174</v>
      </c>
      <c r="E10" s="170">
        <v>109</v>
      </c>
      <c r="F10" s="170">
        <v>673</v>
      </c>
      <c r="G10" s="170"/>
      <c r="H10" s="169">
        <v>2698</v>
      </c>
      <c r="I10" s="169">
        <v>55780</v>
      </c>
    </row>
    <row r="11" spans="1:10" s="10" customFormat="1" x14ac:dyDescent="0.25">
      <c r="A11" s="153" t="s">
        <v>10</v>
      </c>
      <c r="B11" s="169">
        <v>12255</v>
      </c>
      <c r="C11" s="169">
        <v>7561</v>
      </c>
      <c r="D11" s="169">
        <v>15631</v>
      </c>
      <c r="E11" s="170">
        <v>79</v>
      </c>
      <c r="F11" s="170">
        <v>843</v>
      </c>
      <c r="G11" s="170">
        <v>933</v>
      </c>
      <c r="H11" s="170">
        <v>774</v>
      </c>
      <c r="I11" s="169">
        <v>38077</v>
      </c>
    </row>
    <row r="12" spans="1:10" s="10" customFormat="1" x14ac:dyDescent="0.25">
      <c r="A12" s="153" t="s">
        <v>12</v>
      </c>
      <c r="B12" s="169">
        <v>4240</v>
      </c>
      <c r="C12" s="169">
        <v>19284</v>
      </c>
      <c r="D12" s="169">
        <v>5742</v>
      </c>
      <c r="E12" s="170">
        <v>25</v>
      </c>
      <c r="F12" s="169">
        <v>1507</v>
      </c>
      <c r="G12" s="170">
        <v>650</v>
      </c>
      <c r="H12" s="169">
        <v>5332</v>
      </c>
      <c r="I12" s="169">
        <v>36780</v>
      </c>
    </row>
    <row r="13" spans="1:10" s="10" customFormat="1" ht="24.75" x14ac:dyDescent="0.25">
      <c r="A13" s="153" t="s">
        <v>572</v>
      </c>
      <c r="B13" s="169">
        <v>3382</v>
      </c>
      <c r="C13" s="169">
        <v>19742</v>
      </c>
      <c r="D13" s="169">
        <v>6118</v>
      </c>
      <c r="E13" s="170">
        <v>16</v>
      </c>
      <c r="F13" s="169">
        <v>1131</v>
      </c>
      <c r="G13" s="170">
        <v>190</v>
      </c>
      <c r="H13" s="169">
        <v>2590</v>
      </c>
      <c r="I13" s="169">
        <v>33168</v>
      </c>
    </row>
    <row r="14" spans="1:10" s="10" customFormat="1" ht="24.75" x14ac:dyDescent="0.25">
      <c r="A14" s="153" t="s">
        <v>656</v>
      </c>
      <c r="B14" s="169">
        <v>682</v>
      </c>
      <c r="C14" s="169">
        <v>11501</v>
      </c>
      <c r="D14" s="169">
        <v>11154</v>
      </c>
      <c r="E14" s="170"/>
      <c r="F14" s="169">
        <v>1975</v>
      </c>
      <c r="G14" s="170">
        <v>574</v>
      </c>
      <c r="H14" s="169">
        <v>3210</v>
      </c>
      <c r="I14" s="169">
        <v>29096</v>
      </c>
    </row>
    <row r="15" spans="1:10" s="10" customFormat="1" ht="24.75" x14ac:dyDescent="0.25">
      <c r="A15" s="153" t="s">
        <v>22</v>
      </c>
      <c r="B15" s="169">
        <v>2122</v>
      </c>
      <c r="C15" s="169">
        <v>8210</v>
      </c>
      <c r="D15" s="169">
        <v>3767</v>
      </c>
      <c r="E15" s="170"/>
      <c r="F15" s="170">
        <v>662</v>
      </c>
      <c r="G15" s="170">
        <v>18</v>
      </c>
      <c r="H15" s="169">
        <v>4759</v>
      </c>
      <c r="I15" s="169">
        <v>19538</v>
      </c>
    </row>
    <row r="16" spans="1:10" s="10" customFormat="1" x14ac:dyDescent="0.25">
      <c r="A16" s="153" t="s">
        <v>14</v>
      </c>
      <c r="B16" s="169">
        <v>103</v>
      </c>
      <c r="C16" s="169">
        <v>7821</v>
      </c>
      <c r="D16" s="169">
        <v>7496</v>
      </c>
      <c r="E16" s="170">
        <v>85</v>
      </c>
      <c r="F16" s="169">
        <v>1113</v>
      </c>
      <c r="G16" s="170">
        <v>36</v>
      </c>
      <c r="H16" s="169">
        <v>1661</v>
      </c>
      <c r="I16" s="169">
        <v>18316</v>
      </c>
    </row>
    <row r="17" spans="1:11" s="10" customFormat="1" ht="24.75" x14ac:dyDescent="0.25">
      <c r="A17" s="153" t="s">
        <v>549</v>
      </c>
      <c r="B17" s="169">
        <v>149</v>
      </c>
      <c r="C17" s="169">
        <v>10073</v>
      </c>
      <c r="D17" s="169">
        <v>2041</v>
      </c>
      <c r="E17" s="170"/>
      <c r="F17" s="169">
        <v>2130</v>
      </c>
      <c r="G17" s="170">
        <v>87</v>
      </c>
      <c r="H17" s="170">
        <v>693</v>
      </c>
      <c r="I17" s="169">
        <v>15172</v>
      </c>
    </row>
    <row r="18" spans="1:11" s="10" customFormat="1" x14ac:dyDescent="0.25">
      <c r="A18" s="153" t="s">
        <v>23</v>
      </c>
      <c r="B18" s="169">
        <v>418</v>
      </c>
      <c r="C18" s="169">
        <v>4348</v>
      </c>
      <c r="D18" s="169">
        <v>1363</v>
      </c>
      <c r="E18" s="170"/>
      <c r="F18" s="170">
        <v>543</v>
      </c>
      <c r="G18" s="170">
        <v>739</v>
      </c>
      <c r="H18" s="169">
        <v>3147</v>
      </c>
      <c r="I18" s="169">
        <v>10558</v>
      </c>
    </row>
    <row r="19" spans="1:11" s="10" customFormat="1" ht="36.75" x14ac:dyDescent="0.25">
      <c r="A19" s="153" t="s">
        <v>507</v>
      </c>
      <c r="B19" s="169">
        <v>304</v>
      </c>
      <c r="C19" s="169">
        <v>1215</v>
      </c>
      <c r="D19" s="169">
        <v>1896</v>
      </c>
      <c r="E19" s="170">
        <v>2</v>
      </c>
      <c r="F19" s="170">
        <v>57</v>
      </c>
      <c r="G19" s="170">
        <v>62</v>
      </c>
      <c r="H19" s="170">
        <v>356</v>
      </c>
      <c r="I19" s="169">
        <v>3892</v>
      </c>
    </row>
    <row r="20" spans="1:11" s="10" customFormat="1" x14ac:dyDescent="0.25">
      <c r="A20" s="173" t="s">
        <v>5</v>
      </c>
      <c r="B20" s="218">
        <f>SUM(B7:B19)</f>
        <v>39524</v>
      </c>
      <c r="C20" s="218">
        <f t="shared" ref="C20:I20" si="0">SUM(C7:C19)</f>
        <v>287268</v>
      </c>
      <c r="D20" s="218">
        <f t="shared" si="0"/>
        <v>166531</v>
      </c>
      <c r="E20" s="218">
        <f t="shared" si="0"/>
        <v>4119</v>
      </c>
      <c r="F20" s="218">
        <f t="shared" si="0"/>
        <v>35645</v>
      </c>
      <c r="G20" s="218">
        <f t="shared" si="0"/>
        <v>4908</v>
      </c>
      <c r="H20" s="218">
        <f t="shared" si="0"/>
        <v>46812</v>
      </c>
      <c r="I20" s="218">
        <f t="shared" si="0"/>
        <v>584806</v>
      </c>
    </row>
    <row r="21" spans="1:11" s="10" customFormat="1" ht="17.25" customHeight="1" x14ac:dyDescent="0.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s="10" customFormat="1" ht="17.25" customHeight="1" x14ac:dyDescent="0.3">
      <c r="A22" s="356" t="s">
        <v>232</v>
      </c>
      <c r="B22" s="356"/>
      <c r="C22" s="356"/>
      <c r="D22" s="356"/>
      <c r="E22" s="356"/>
      <c r="F22" s="62"/>
      <c r="G22" s="62"/>
      <c r="H22" s="62"/>
      <c r="I22" s="62"/>
      <c r="J22" s="62"/>
      <c r="K22" s="62"/>
    </row>
    <row r="23" spans="1:11" s="10" customFormat="1" x14ac:dyDescent="0.25">
      <c r="A23" s="425" t="s">
        <v>657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</row>
    <row r="24" spans="1:11" s="10" customFormat="1" ht="111" customHeight="1" thickBot="1" x14ac:dyDescent="0.3">
      <c r="A24" s="224" t="s">
        <v>42</v>
      </c>
      <c r="B24" s="224" t="s">
        <v>662</v>
      </c>
      <c r="C24" s="225" t="s">
        <v>663</v>
      </c>
      <c r="D24" s="225" t="s">
        <v>664</v>
      </c>
      <c r="E24" s="224" t="s">
        <v>665</v>
      </c>
      <c r="F24" s="223" t="s">
        <v>114</v>
      </c>
      <c r="G24" s="223" t="s">
        <v>90</v>
      </c>
      <c r="H24" s="225" t="s">
        <v>666</v>
      </c>
      <c r="I24" s="223" t="s">
        <v>5</v>
      </c>
    </row>
    <row r="25" spans="1:11" s="10" customFormat="1" ht="15.75" customHeight="1" x14ac:dyDescent="0.25">
      <c r="A25" s="151" t="s">
        <v>50</v>
      </c>
      <c r="B25" s="152">
        <v>7102</v>
      </c>
      <c r="C25" s="152">
        <v>28220</v>
      </c>
      <c r="D25" s="152">
        <v>14574</v>
      </c>
      <c r="E25" s="153">
        <v>295</v>
      </c>
      <c r="F25" s="152">
        <v>9109</v>
      </c>
      <c r="G25" s="152">
        <v>1253</v>
      </c>
      <c r="H25" s="152">
        <v>12233</v>
      </c>
      <c r="I25" s="152">
        <v>72786</v>
      </c>
      <c r="J25" s="85"/>
    </row>
    <row r="26" spans="1:11" s="10" customFormat="1" x14ac:dyDescent="0.25">
      <c r="A26" s="153" t="s">
        <v>44</v>
      </c>
      <c r="B26" s="152">
        <v>1974</v>
      </c>
      <c r="C26" s="152">
        <v>24410</v>
      </c>
      <c r="D26" s="152">
        <v>10139</v>
      </c>
      <c r="E26" s="152">
        <v>1291</v>
      </c>
      <c r="F26" s="153">
        <v>545</v>
      </c>
      <c r="G26" s="153"/>
      <c r="H26" s="152">
        <v>2023</v>
      </c>
      <c r="I26" s="152">
        <v>40382</v>
      </c>
      <c r="J26" s="85"/>
    </row>
    <row r="27" spans="1:11" s="10" customFormat="1" x14ac:dyDescent="0.25">
      <c r="A27" s="153" t="s">
        <v>558</v>
      </c>
      <c r="B27" s="152">
        <v>9511</v>
      </c>
      <c r="C27" s="152">
        <v>16667</v>
      </c>
      <c r="D27" s="153">
        <v>142</v>
      </c>
      <c r="E27" s="152">
        <v>1186</v>
      </c>
      <c r="F27" s="152">
        <v>3178</v>
      </c>
      <c r="G27" s="153"/>
      <c r="H27" s="152">
        <v>2691</v>
      </c>
      <c r="I27" s="152">
        <v>33376</v>
      </c>
      <c r="J27" s="85"/>
    </row>
    <row r="28" spans="1:11" s="10" customFormat="1" x14ac:dyDescent="0.25">
      <c r="A28" s="153" t="s">
        <v>43</v>
      </c>
      <c r="B28" s="153">
        <v>17</v>
      </c>
      <c r="C28" s="153">
        <v>531</v>
      </c>
      <c r="D28" s="152">
        <v>28901</v>
      </c>
      <c r="E28" s="153"/>
      <c r="F28" s="153">
        <v>37</v>
      </c>
      <c r="G28" s="153"/>
      <c r="H28" s="153"/>
      <c r="I28" s="152">
        <v>29485</v>
      </c>
      <c r="J28" s="85"/>
    </row>
    <row r="29" spans="1:11" s="10" customFormat="1" x14ac:dyDescent="0.25">
      <c r="A29" s="153" t="s">
        <v>519</v>
      </c>
      <c r="B29" s="153">
        <v>600</v>
      </c>
      <c r="C29" s="152">
        <v>16240</v>
      </c>
      <c r="D29" s="152">
        <v>5460</v>
      </c>
      <c r="E29" s="153"/>
      <c r="F29" s="153">
        <v>172</v>
      </c>
      <c r="G29" s="153"/>
      <c r="H29" s="152">
        <v>1218</v>
      </c>
      <c r="I29" s="152">
        <v>23689</v>
      </c>
      <c r="J29" s="85"/>
    </row>
    <row r="30" spans="1:11" s="10" customFormat="1" x14ac:dyDescent="0.25">
      <c r="A30" s="153" t="s">
        <v>106</v>
      </c>
      <c r="B30" s="153">
        <v>45</v>
      </c>
      <c r="C30" s="152">
        <v>19681</v>
      </c>
      <c r="D30" s="153">
        <v>873</v>
      </c>
      <c r="E30" s="153"/>
      <c r="F30" s="152">
        <v>1052</v>
      </c>
      <c r="G30" s="153">
        <v>13</v>
      </c>
      <c r="H30" s="153">
        <v>204</v>
      </c>
      <c r="I30" s="152">
        <v>21868</v>
      </c>
      <c r="J30" s="85"/>
    </row>
    <row r="31" spans="1:11" s="10" customFormat="1" ht="22.5" customHeight="1" x14ac:dyDescent="0.25">
      <c r="A31" s="153" t="s">
        <v>119</v>
      </c>
      <c r="B31" s="152">
        <v>2494</v>
      </c>
      <c r="C31" s="152">
        <v>14940</v>
      </c>
      <c r="D31" s="152">
        <v>1988</v>
      </c>
      <c r="E31" s="153"/>
      <c r="F31" s="153">
        <v>758</v>
      </c>
      <c r="G31" s="153"/>
      <c r="H31" s="152">
        <v>1005</v>
      </c>
      <c r="I31" s="152">
        <v>21185</v>
      </c>
      <c r="J31" s="85"/>
    </row>
    <row r="32" spans="1:11" s="10" customFormat="1" x14ac:dyDescent="0.25">
      <c r="A32" s="153" t="s">
        <v>49</v>
      </c>
      <c r="B32" s="152">
        <v>7458</v>
      </c>
      <c r="C32" s="152">
        <v>8869</v>
      </c>
      <c r="D32" s="153"/>
      <c r="E32" s="153"/>
      <c r="F32" s="153">
        <v>475</v>
      </c>
      <c r="G32" s="153">
        <v>17</v>
      </c>
      <c r="H32" s="152">
        <v>1633</v>
      </c>
      <c r="I32" s="152">
        <v>18451</v>
      </c>
      <c r="J32" s="85"/>
    </row>
    <row r="33" spans="1:10" s="10" customFormat="1" x14ac:dyDescent="0.25">
      <c r="A33" s="153" t="s">
        <v>47</v>
      </c>
      <c r="B33" s="153">
        <v>15</v>
      </c>
      <c r="C33" s="152">
        <v>13202</v>
      </c>
      <c r="D33" s="152">
        <v>4817</v>
      </c>
      <c r="E33" s="153"/>
      <c r="F33" s="153"/>
      <c r="G33" s="153"/>
      <c r="H33" s="153">
        <v>117</v>
      </c>
      <c r="I33" s="152">
        <v>18151</v>
      </c>
      <c r="J33" s="85"/>
    </row>
    <row r="34" spans="1:10" s="10" customFormat="1" ht="24.75" x14ac:dyDescent="0.25">
      <c r="A34" s="153" t="s">
        <v>658</v>
      </c>
      <c r="B34" s="423">
        <v>16</v>
      </c>
      <c r="C34" s="424">
        <v>8351</v>
      </c>
      <c r="D34" s="424">
        <v>6568</v>
      </c>
      <c r="E34" s="423"/>
      <c r="F34" s="423"/>
      <c r="G34" s="423">
        <v>477</v>
      </c>
      <c r="H34" s="423">
        <v>921</v>
      </c>
      <c r="I34" s="424">
        <v>16332</v>
      </c>
      <c r="J34" s="85"/>
    </row>
    <row r="35" spans="1:10" s="10" customFormat="1" x14ac:dyDescent="0.25">
      <c r="A35" s="159" t="s">
        <v>659</v>
      </c>
      <c r="B35" s="423"/>
      <c r="C35" s="424"/>
      <c r="D35" s="424"/>
      <c r="E35" s="423"/>
      <c r="F35" s="423"/>
      <c r="G35" s="423"/>
      <c r="H35" s="423"/>
      <c r="I35" s="424"/>
    </row>
    <row r="36" spans="1:10" s="10" customFormat="1" x14ac:dyDescent="0.25">
      <c r="A36" s="153" t="s">
        <v>559</v>
      </c>
      <c r="B36" s="153"/>
      <c r="C36" s="152">
        <v>9240</v>
      </c>
      <c r="D36" s="152">
        <v>5325</v>
      </c>
      <c r="E36" s="153"/>
      <c r="F36" s="153">
        <v>17</v>
      </c>
      <c r="G36" s="153"/>
      <c r="H36" s="152">
        <v>1337</v>
      </c>
      <c r="I36" s="152">
        <v>15918</v>
      </c>
    </row>
    <row r="37" spans="1:10" s="10" customFormat="1" x14ac:dyDescent="0.25">
      <c r="A37" s="153" t="s">
        <v>560</v>
      </c>
      <c r="B37" s="153">
        <v>317</v>
      </c>
      <c r="C37" s="152">
        <v>13317</v>
      </c>
      <c r="D37" s="153"/>
      <c r="E37" s="153"/>
      <c r="F37" s="153"/>
      <c r="G37" s="153"/>
      <c r="H37" s="153">
        <v>49</v>
      </c>
      <c r="I37" s="152">
        <v>13683</v>
      </c>
    </row>
    <row r="38" spans="1:10" s="10" customFormat="1" x14ac:dyDescent="0.25">
      <c r="A38" s="153" t="s">
        <v>660</v>
      </c>
      <c r="B38" s="424">
        <v>1006</v>
      </c>
      <c r="C38" s="424">
        <v>4903</v>
      </c>
      <c r="D38" s="424">
        <v>4057</v>
      </c>
      <c r="E38" s="423"/>
      <c r="F38" s="424">
        <v>3119</v>
      </c>
      <c r="G38" s="423"/>
      <c r="H38" s="423"/>
      <c r="I38" s="424">
        <v>13085</v>
      </c>
    </row>
    <row r="39" spans="1:10" s="10" customFormat="1" x14ac:dyDescent="0.25">
      <c r="A39" s="159" t="s">
        <v>661</v>
      </c>
      <c r="B39" s="424"/>
      <c r="C39" s="424"/>
      <c r="D39" s="424"/>
      <c r="E39" s="423"/>
      <c r="F39" s="424"/>
      <c r="G39" s="423"/>
      <c r="H39" s="423"/>
      <c r="I39" s="424"/>
    </row>
    <row r="40" spans="1:10" x14ac:dyDescent="0.25">
      <c r="A40" s="153" t="s">
        <v>118</v>
      </c>
      <c r="B40" s="153">
        <v>146</v>
      </c>
      <c r="C40" s="152">
        <v>9201</v>
      </c>
      <c r="D40" s="152">
        <v>2161</v>
      </c>
      <c r="E40" s="153"/>
      <c r="F40" s="153">
        <v>700</v>
      </c>
      <c r="G40" s="153"/>
      <c r="H40" s="153">
        <v>322</v>
      </c>
      <c r="I40" s="152">
        <v>12530</v>
      </c>
    </row>
    <row r="41" spans="1:10" x14ac:dyDescent="0.25">
      <c r="A41" s="153" t="s">
        <v>508</v>
      </c>
      <c r="B41" s="153">
        <v>758</v>
      </c>
      <c r="C41" s="152">
        <v>2967</v>
      </c>
      <c r="D41" s="152">
        <v>4386</v>
      </c>
      <c r="E41" s="153"/>
      <c r="F41" s="153">
        <v>138</v>
      </c>
      <c r="G41" s="153">
        <v>467</v>
      </c>
      <c r="H41" s="152">
        <v>2917</v>
      </c>
      <c r="I41" s="152">
        <v>11633</v>
      </c>
    </row>
    <row r="42" spans="1:10" x14ac:dyDescent="0.25">
      <c r="A42" s="151" t="s">
        <v>48</v>
      </c>
      <c r="B42" s="152">
        <v>1313</v>
      </c>
      <c r="C42" s="152">
        <v>1094</v>
      </c>
      <c r="D42" s="152">
        <v>5117</v>
      </c>
      <c r="E42" s="153"/>
      <c r="F42" s="152">
        <v>1306</v>
      </c>
      <c r="G42" s="153">
        <v>461</v>
      </c>
      <c r="H42" s="152">
        <v>1067</v>
      </c>
      <c r="I42" s="152">
        <v>10358</v>
      </c>
    </row>
    <row r="43" spans="1:10" x14ac:dyDescent="0.25">
      <c r="A43" s="153" t="s">
        <v>45</v>
      </c>
      <c r="B43" s="153">
        <v>19</v>
      </c>
      <c r="C43" s="153">
        <v>19</v>
      </c>
      <c r="D43" s="152">
        <v>8803</v>
      </c>
      <c r="E43" s="153">
        <v>6</v>
      </c>
      <c r="F43" s="153"/>
      <c r="G43" s="153"/>
      <c r="H43" s="153"/>
      <c r="I43" s="152">
        <v>8847</v>
      </c>
    </row>
    <row r="44" spans="1:10" x14ac:dyDescent="0.25">
      <c r="A44" s="153" t="s">
        <v>200</v>
      </c>
      <c r="B44" s="153">
        <v>119</v>
      </c>
      <c r="C44" s="152">
        <v>5914</v>
      </c>
      <c r="D44" s="153">
        <v>296</v>
      </c>
      <c r="E44" s="153"/>
      <c r="F44" s="152">
        <v>1883</v>
      </c>
      <c r="G44" s="153"/>
      <c r="H44" s="153">
        <v>55</v>
      </c>
      <c r="I44" s="152">
        <v>8266</v>
      </c>
    </row>
    <row r="45" spans="1:10" x14ac:dyDescent="0.25">
      <c r="A45" s="153" t="s">
        <v>667</v>
      </c>
      <c r="B45" s="423"/>
      <c r="C45" s="424">
        <v>3268</v>
      </c>
      <c r="D45" s="424">
        <v>4689</v>
      </c>
      <c r="E45" s="423"/>
      <c r="F45" s="423"/>
      <c r="G45" s="423">
        <v>5</v>
      </c>
      <c r="H45" s="423">
        <v>15</v>
      </c>
      <c r="I45" s="424">
        <v>7978</v>
      </c>
    </row>
    <row r="46" spans="1:10" x14ac:dyDescent="0.25">
      <c r="A46" s="159" t="s">
        <v>668</v>
      </c>
      <c r="B46" s="423"/>
      <c r="C46" s="424"/>
      <c r="D46" s="424"/>
      <c r="E46" s="423"/>
      <c r="F46" s="423"/>
      <c r="G46" s="423"/>
      <c r="H46" s="423"/>
      <c r="I46" s="424"/>
    </row>
    <row r="47" spans="1:10" x14ac:dyDescent="0.25">
      <c r="A47" s="153" t="s">
        <v>574</v>
      </c>
      <c r="B47" s="153"/>
      <c r="C47" s="153">
        <v>917</v>
      </c>
      <c r="D47" s="152">
        <v>1787</v>
      </c>
      <c r="E47" s="153"/>
      <c r="F47" s="153">
        <v>364</v>
      </c>
      <c r="G47" s="153"/>
      <c r="H47" s="152">
        <v>4379</v>
      </c>
      <c r="I47" s="152">
        <v>7448</v>
      </c>
    </row>
    <row r="48" spans="1:10" x14ac:dyDescent="0.25">
      <c r="A48" s="153" t="s">
        <v>575</v>
      </c>
      <c r="B48" s="153">
        <v>235</v>
      </c>
      <c r="C48" s="152">
        <v>5914</v>
      </c>
      <c r="D48" s="153">
        <v>95</v>
      </c>
      <c r="E48" s="153"/>
      <c r="F48" s="153"/>
      <c r="G48" s="153">
        <v>5</v>
      </c>
      <c r="H48" s="152">
        <v>1091</v>
      </c>
      <c r="I48" s="152">
        <v>7339</v>
      </c>
    </row>
    <row r="49" spans="1:9" x14ac:dyDescent="0.25">
      <c r="A49" s="153" t="s">
        <v>576</v>
      </c>
      <c r="B49" s="153">
        <v>102</v>
      </c>
      <c r="C49" s="152">
        <v>1120</v>
      </c>
      <c r="D49" s="152">
        <v>2570</v>
      </c>
      <c r="E49" s="153"/>
      <c r="F49" s="152">
        <v>1727</v>
      </c>
      <c r="G49" s="153">
        <v>331</v>
      </c>
      <c r="H49" s="152">
        <v>1164</v>
      </c>
      <c r="I49" s="152">
        <v>7014</v>
      </c>
    </row>
    <row r="50" spans="1:9" x14ac:dyDescent="0.25">
      <c r="A50" s="153" t="s">
        <v>669</v>
      </c>
      <c r="B50" s="423">
        <v>18</v>
      </c>
      <c r="C50" s="424">
        <v>4402</v>
      </c>
      <c r="D50" s="423">
        <v>951</v>
      </c>
      <c r="E50" s="423"/>
      <c r="F50" s="423">
        <v>71</v>
      </c>
      <c r="G50" s="423">
        <v>927</v>
      </c>
      <c r="H50" s="423">
        <v>52</v>
      </c>
      <c r="I50" s="424">
        <v>6422</v>
      </c>
    </row>
    <row r="51" spans="1:9" x14ac:dyDescent="0.25">
      <c r="A51" s="153" t="s">
        <v>670</v>
      </c>
      <c r="B51" s="423"/>
      <c r="C51" s="424"/>
      <c r="D51" s="423"/>
      <c r="E51" s="423"/>
      <c r="F51" s="423"/>
      <c r="G51" s="423"/>
      <c r="H51" s="423"/>
      <c r="I51" s="424"/>
    </row>
    <row r="52" spans="1:9" x14ac:dyDescent="0.25">
      <c r="A52" s="159" t="s">
        <v>671</v>
      </c>
      <c r="B52" s="423"/>
      <c r="C52" s="424"/>
      <c r="D52" s="423"/>
      <c r="E52" s="423"/>
      <c r="F52" s="423"/>
      <c r="G52" s="423"/>
      <c r="H52" s="423"/>
      <c r="I52" s="424"/>
    </row>
    <row r="53" spans="1:9" x14ac:dyDescent="0.25">
      <c r="A53" s="153" t="s">
        <v>672</v>
      </c>
      <c r="B53" s="423">
        <v>191</v>
      </c>
      <c r="C53" s="423">
        <v>29</v>
      </c>
      <c r="D53" s="424">
        <v>3664</v>
      </c>
      <c r="E53" s="424">
        <v>1291</v>
      </c>
      <c r="F53" s="423">
        <v>33</v>
      </c>
      <c r="G53" s="423"/>
      <c r="H53" s="424">
        <v>1212</v>
      </c>
      <c r="I53" s="424">
        <v>6420</v>
      </c>
    </row>
    <row r="54" spans="1:9" x14ac:dyDescent="0.25">
      <c r="A54" s="159" t="s">
        <v>673</v>
      </c>
      <c r="B54" s="423"/>
      <c r="C54" s="423"/>
      <c r="D54" s="424"/>
      <c r="E54" s="424"/>
      <c r="F54" s="423"/>
      <c r="G54" s="423"/>
      <c r="H54" s="424"/>
      <c r="I54" s="424"/>
    </row>
    <row r="55" spans="1:9" x14ac:dyDescent="0.25">
      <c r="A55" s="153" t="s">
        <v>520</v>
      </c>
      <c r="B55" s="153"/>
      <c r="C55" s="152">
        <v>2951</v>
      </c>
      <c r="D55" s="152">
        <v>1169</v>
      </c>
      <c r="E55" s="153"/>
      <c r="F55" s="152">
        <v>2144</v>
      </c>
      <c r="G55" s="153"/>
      <c r="H55" s="153"/>
      <c r="I55" s="152">
        <v>6263</v>
      </c>
    </row>
    <row r="56" spans="1:9" x14ac:dyDescent="0.25">
      <c r="A56" s="153" t="s">
        <v>577</v>
      </c>
      <c r="B56" s="153">
        <v>138</v>
      </c>
      <c r="C56" s="152">
        <v>5511</v>
      </c>
      <c r="D56" s="153">
        <v>263</v>
      </c>
      <c r="E56" s="153">
        <v>5</v>
      </c>
      <c r="F56" s="153">
        <v>18</v>
      </c>
      <c r="G56" s="153"/>
      <c r="H56" s="153">
        <v>18</v>
      </c>
      <c r="I56" s="152">
        <v>5952</v>
      </c>
    </row>
    <row r="57" spans="1:9" x14ac:dyDescent="0.25">
      <c r="A57" s="153" t="s">
        <v>578</v>
      </c>
      <c r="B57" s="153"/>
      <c r="C57" s="152">
        <v>3990</v>
      </c>
      <c r="D57" s="152">
        <v>1912</v>
      </c>
      <c r="E57" s="153"/>
      <c r="F57" s="153"/>
      <c r="G57" s="153"/>
      <c r="H57" s="153"/>
      <c r="I57" s="152">
        <v>5902</v>
      </c>
    </row>
    <row r="58" spans="1:9" x14ac:dyDescent="0.25">
      <c r="A58" s="153" t="s">
        <v>579</v>
      </c>
      <c r="B58" s="153">
        <v>21</v>
      </c>
      <c r="C58" s="152">
        <v>2602</v>
      </c>
      <c r="D58" s="152">
        <v>3059</v>
      </c>
      <c r="E58" s="153"/>
      <c r="F58" s="153"/>
      <c r="G58" s="153"/>
      <c r="H58" s="153">
        <v>67</v>
      </c>
      <c r="I58" s="152">
        <v>5749</v>
      </c>
    </row>
    <row r="59" spans="1:9" x14ac:dyDescent="0.25">
      <c r="A59" s="153" t="s">
        <v>515</v>
      </c>
      <c r="B59" s="153"/>
      <c r="C59" s="152">
        <v>5395</v>
      </c>
      <c r="D59" s="153">
        <v>228</v>
      </c>
      <c r="E59" s="153"/>
      <c r="F59" s="153"/>
      <c r="G59" s="153"/>
      <c r="H59" s="153"/>
      <c r="I59" s="152">
        <v>5623</v>
      </c>
    </row>
    <row r="60" spans="1:9" x14ac:dyDescent="0.25">
      <c r="A60" s="153" t="s">
        <v>584</v>
      </c>
      <c r="B60" s="153">
        <v>46</v>
      </c>
      <c r="C60" s="152">
        <v>2363</v>
      </c>
      <c r="D60" s="153">
        <v>301</v>
      </c>
      <c r="E60" s="153"/>
      <c r="F60" s="153"/>
      <c r="G60" s="153"/>
      <c r="H60" s="152">
        <v>1724</v>
      </c>
      <c r="I60" s="152">
        <v>4434</v>
      </c>
    </row>
    <row r="61" spans="1:9" x14ac:dyDescent="0.25">
      <c r="A61" s="153" t="s">
        <v>674</v>
      </c>
      <c r="B61" s="423"/>
      <c r="C61" s="424">
        <v>3770</v>
      </c>
      <c r="D61" s="423"/>
      <c r="E61" s="423"/>
      <c r="F61" s="423"/>
      <c r="G61" s="423"/>
      <c r="H61" s="423">
        <v>62</v>
      </c>
      <c r="I61" s="424">
        <v>3832</v>
      </c>
    </row>
    <row r="62" spans="1:9" x14ac:dyDescent="0.25">
      <c r="A62" s="159" t="s">
        <v>675</v>
      </c>
      <c r="B62" s="423"/>
      <c r="C62" s="424"/>
      <c r="D62" s="423"/>
      <c r="E62" s="423"/>
      <c r="F62" s="423"/>
      <c r="G62" s="423"/>
      <c r="H62" s="423"/>
      <c r="I62" s="424"/>
    </row>
    <row r="63" spans="1:9" x14ac:dyDescent="0.25">
      <c r="A63" s="153" t="s">
        <v>94</v>
      </c>
      <c r="B63" s="153"/>
      <c r="C63" s="152">
        <v>3046</v>
      </c>
      <c r="D63" s="153">
        <v>401</v>
      </c>
      <c r="E63" s="153"/>
      <c r="F63" s="153">
        <v>57</v>
      </c>
      <c r="G63" s="153"/>
      <c r="H63" s="153">
        <v>278</v>
      </c>
      <c r="I63" s="152">
        <v>3782</v>
      </c>
    </row>
    <row r="64" spans="1:9" x14ac:dyDescent="0.25">
      <c r="A64" s="153" t="s">
        <v>586</v>
      </c>
      <c r="B64" s="153">
        <v>309</v>
      </c>
      <c r="C64" s="152">
        <v>1390</v>
      </c>
      <c r="D64" s="153">
        <v>266</v>
      </c>
      <c r="E64" s="153"/>
      <c r="F64" s="152">
        <v>1166</v>
      </c>
      <c r="G64" s="153"/>
      <c r="H64" s="153">
        <v>613</v>
      </c>
      <c r="I64" s="152">
        <v>3744</v>
      </c>
    </row>
    <row r="65" spans="1:9" x14ac:dyDescent="0.25">
      <c r="A65" s="153" t="s">
        <v>676</v>
      </c>
      <c r="B65" s="423">
        <v>30</v>
      </c>
      <c r="C65" s="424">
        <v>3331</v>
      </c>
      <c r="D65" s="423">
        <v>242</v>
      </c>
      <c r="E65" s="423"/>
      <c r="F65" s="423"/>
      <c r="G65" s="423"/>
      <c r="H65" s="423"/>
      <c r="I65" s="424">
        <v>3603</v>
      </c>
    </row>
    <row r="66" spans="1:9" x14ac:dyDescent="0.25">
      <c r="A66" s="159" t="s">
        <v>677</v>
      </c>
      <c r="B66" s="423"/>
      <c r="C66" s="424"/>
      <c r="D66" s="423"/>
      <c r="E66" s="423"/>
      <c r="F66" s="423"/>
      <c r="G66" s="423"/>
      <c r="H66" s="423"/>
      <c r="I66" s="424"/>
    </row>
    <row r="67" spans="1:9" x14ac:dyDescent="0.25">
      <c r="A67" s="153" t="s">
        <v>580</v>
      </c>
      <c r="B67" s="153"/>
      <c r="C67" s="153">
        <v>12</v>
      </c>
      <c r="D67" s="152">
        <v>3483</v>
      </c>
      <c r="E67" s="153"/>
      <c r="F67" s="153"/>
      <c r="G67" s="153"/>
      <c r="H67" s="153"/>
      <c r="I67" s="152">
        <v>3495</v>
      </c>
    </row>
    <row r="68" spans="1:9" x14ac:dyDescent="0.25">
      <c r="A68" s="153" t="s">
        <v>587</v>
      </c>
      <c r="B68" s="153">
        <v>201</v>
      </c>
      <c r="C68" s="152">
        <v>2200</v>
      </c>
      <c r="D68" s="153">
        <v>746</v>
      </c>
      <c r="E68" s="153"/>
      <c r="F68" s="153">
        <v>18</v>
      </c>
      <c r="G68" s="153"/>
      <c r="H68" s="153">
        <v>29</v>
      </c>
      <c r="I68" s="152">
        <v>3194</v>
      </c>
    </row>
    <row r="69" spans="1:9" x14ac:dyDescent="0.25">
      <c r="A69" s="153" t="s">
        <v>589</v>
      </c>
      <c r="B69" s="153"/>
      <c r="C69" s="153">
        <v>602</v>
      </c>
      <c r="D69" s="152">
        <v>1190</v>
      </c>
      <c r="E69" s="153"/>
      <c r="F69" s="153">
        <v>590</v>
      </c>
      <c r="G69" s="153"/>
      <c r="H69" s="153">
        <v>662</v>
      </c>
      <c r="I69" s="152">
        <v>3045</v>
      </c>
    </row>
    <row r="70" spans="1:9" x14ac:dyDescent="0.25">
      <c r="A70" s="153" t="s">
        <v>585</v>
      </c>
      <c r="B70" s="153"/>
      <c r="C70" s="153"/>
      <c r="D70" s="152">
        <v>2886</v>
      </c>
      <c r="E70" s="153"/>
      <c r="F70" s="153"/>
      <c r="G70" s="153">
        <v>7</v>
      </c>
      <c r="H70" s="153">
        <v>20</v>
      </c>
      <c r="I70" s="152">
        <v>2913</v>
      </c>
    </row>
    <row r="71" spans="1:9" x14ac:dyDescent="0.25">
      <c r="A71" s="153" t="s">
        <v>592</v>
      </c>
      <c r="B71" s="153"/>
      <c r="C71" s="152">
        <v>1360</v>
      </c>
      <c r="D71" s="152">
        <v>1392</v>
      </c>
      <c r="E71" s="153"/>
      <c r="F71" s="153"/>
      <c r="G71" s="153"/>
      <c r="H71" s="153">
        <v>127</v>
      </c>
      <c r="I71" s="152">
        <v>2879</v>
      </c>
    </row>
    <row r="72" spans="1:9" x14ac:dyDescent="0.25">
      <c r="A72" s="153" t="s">
        <v>678</v>
      </c>
      <c r="B72" s="423">
        <v>119</v>
      </c>
      <c r="C72" s="423"/>
      <c r="D72" s="424">
        <v>2432</v>
      </c>
      <c r="E72" s="423">
        <v>29</v>
      </c>
      <c r="F72" s="423"/>
      <c r="G72" s="423"/>
      <c r="H72" s="423">
        <v>183</v>
      </c>
      <c r="I72" s="424">
        <v>2764</v>
      </c>
    </row>
    <row r="73" spans="1:9" x14ac:dyDescent="0.25">
      <c r="A73" s="159" t="s">
        <v>679</v>
      </c>
      <c r="B73" s="423"/>
      <c r="C73" s="423"/>
      <c r="D73" s="424"/>
      <c r="E73" s="423"/>
      <c r="F73" s="423"/>
      <c r="G73" s="423"/>
      <c r="H73" s="423"/>
      <c r="I73" s="424"/>
    </row>
    <row r="74" spans="1:9" x14ac:dyDescent="0.25">
      <c r="A74" s="153" t="s">
        <v>593</v>
      </c>
      <c r="B74" s="153">
        <v>594</v>
      </c>
      <c r="C74" s="152">
        <v>1314</v>
      </c>
      <c r="D74" s="153">
        <v>439</v>
      </c>
      <c r="E74" s="153"/>
      <c r="F74" s="153">
        <v>388</v>
      </c>
      <c r="G74" s="153"/>
      <c r="H74" s="153"/>
      <c r="I74" s="152">
        <v>2736</v>
      </c>
    </row>
    <row r="75" spans="1:9" x14ac:dyDescent="0.25">
      <c r="A75" s="153" t="s">
        <v>680</v>
      </c>
      <c r="B75" s="423"/>
      <c r="C75" s="424">
        <v>2127</v>
      </c>
      <c r="D75" s="423">
        <v>195</v>
      </c>
      <c r="E75" s="423"/>
      <c r="F75" s="423">
        <v>106</v>
      </c>
      <c r="G75" s="423"/>
      <c r="H75" s="423">
        <v>52</v>
      </c>
      <c r="I75" s="424">
        <v>2480</v>
      </c>
    </row>
    <row r="76" spans="1:9" x14ac:dyDescent="0.25">
      <c r="A76" s="159" t="s">
        <v>681</v>
      </c>
      <c r="B76" s="423"/>
      <c r="C76" s="424"/>
      <c r="D76" s="423"/>
      <c r="E76" s="423"/>
      <c r="F76" s="423"/>
      <c r="G76" s="423"/>
      <c r="H76" s="423"/>
      <c r="I76" s="424"/>
    </row>
    <row r="77" spans="1:9" x14ac:dyDescent="0.25">
      <c r="A77" s="153" t="s">
        <v>594</v>
      </c>
      <c r="B77" s="153"/>
      <c r="C77" s="152">
        <v>1543</v>
      </c>
      <c r="D77" s="153">
        <v>206</v>
      </c>
      <c r="E77" s="153"/>
      <c r="F77" s="153"/>
      <c r="G77" s="153"/>
      <c r="H77" s="153">
        <v>600</v>
      </c>
      <c r="I77" s="152">
        <v>2349</v>
      </c>
    </row>
    <row r="78" spans="1:9" x14ac:dyDescent="0.25">
      <c r="A78" s="153" t="s">
        <v>595</v>
      </c>
      <c r="B78" s="153"/>
      <c r="C78" s="152">
        <v>1212</v>
      </c>
      <c r="D78" s="153">
        <v>582</v>
      </c>
      <c r="E78" s="153"/>
      <c r="F78" s="153">
        <v>551</v>
      </c>
      <c r="G78" s="153"/>
      <c r="H78" s="153"/>
      <c r="I78" s="152">
        <v>2344</v>
      </c>
    </row>
    <row r="79" spans="1:9" x14ac:dyDescent="0.25">
      <c r="A79" s="153" t="s">
        <v>591</v>
      </c>
      <c r="B79" s="153">
        <v>20</v>
      </c>
      <c r="C79" s="153"/>
      <c r="D79" s="152">
        <v>2011</v>
      </c>
      <c r="E79" s="153"/>
      <c r="F79" s="153">
        <v>23</v>
      </c>
      <c r="G79" s="153"/>
      <c r="H79" s="153">
        <v>289</v>
      </c>
      <c r="I79" s="152">
        <v>2344</v>
      </c>
    </row>
    <row r="80" spans="1:9" x14ac:dyDescent="0.25">
      <c r="A80" s="153" t="s">
        <v>682</v>
      </c>
      <c r="B80" s="423">
        <v>132</v>
      </c>
      <c r="C80" s="423">
        <v>242</v>
      </c>
      <c r="D80" s="423">
        <v>598</v>
      </c>
      <c r="E80" s="423"/>
      <c r="F80" s="423"/>
      <c r="G80" s="423"/>
      <c r="H80" s="424">
        <v>1106</v>
      </c>
      <c r="I80" s="424">
        <v>2078</v>
      </c>
    </row>
    <row r="81" spans="1:9" x14ac:dyDescent="0.25">
      <c r="A81" s="159" t="s">
        <v>683</v>
      </c>
      <c r="B81" s="423"/>
      <c r="C81" s="423"/>
      <c r="D81" s="423"/>
      <c r="E81" s="423"/>
      <c r="F81" s="423"/>
      <c r="G81" s="423"/>
      <c r="H81" s="424"/>
      <c r="I81" s="424"/>
    </row>
    <row r="82" spans="1:9" x14ac:dyDescent="0.25">
      <c r="A82" s="153" t="s">
        <v>684</v>
      </c>
      <c r="B82" s="423"/>
      <c r="C82" s="423"/>
      <c r="D82" s="424">
        <v>1775</v>
      </c>
      <c r="E82" s="423"/>
      <c r="F82" s="423"/>
      <c r="G82" s="423"/>
      <c r="H82" s="423">
        <v>270</v>
      </c>
      <c r="I82" s="424">
        <v>2045</v>
      </c>
    </row>
    <row r="83" spans="1:9" x14ac:dyDescent="0.25">
      <c r="A83" s="159" t="s">
        <v>685</v>
      </c>
      <c r="B83" s="423"/>
      <c r="C83" s="423"/>
      <c r="D83" s="424"/>
      <c r="E83" s="423"/>
      <c r="F83" s="423"/>
      <c r="G83" s="423"/>
      <c r="H83" s="423"/>
      <c r="I83" s="424"/>
    </row>
    <row r="84" spans="1:9" x14ac:dyDescent="0.25">
      <c r="A84" s="153" t="s">
        <v>596</v>
      </c>
      <c r="B84" s="153">
        <v>68</v>
      </c>
      <c r="C84" s="152">
        <v>1658</v>
      </c>
      <c r="D84" s="153">
        <v>15</v>
      </c>
      <c r="E84" s="153"/>
      <c r="F84" s="153"/>
      <c r="G84" s="153">
        <v>1</v>
      </c>
      <c r="H84" s="153">
        <v>125</v>
      </c>
      <c r="I84" s="152">
        <v>1866</v>
      </c>
    </row>
    <row r="85" spans="1:9" x14ac:dyDescent="0.25">
      <c r="A85" s="153" t="s">
        <v>597</v>
      </c>
      <c r="B85" s="153">
        <v>612</v>
      </c>
      <c r="C85" s="153">
        <v>995</v>
      </c>
      <c r="D85" s="153">
        <v>30</v>
      </c>
      <c r="E85" s="153"/>
      <c r="F85" s="153">
        <v>227</v>
      </c>
      <c r="G85" s="153"/>
      <c r="H85" s="153"/>
      <c r="I85" s="152">
        <v>1865</v>
      </c>
    </row>
    <row r="86" spans="1:9" x14ac:dyDescent="0.25">
      <c r="A86" s="153" t="s">
        <v>514</v>
      </c>
      <c r="B86" s="153"/>
      <c r="C86" s="153">
        <v>11</v>
      </c>
      <c r="D86" s="152">
        <v>1824</v>
      </c>
      <c r="E86" s="153"/>
      <c r="F86" s="153"/>
      <c r="G86" s="153"/>
      <c r="H86" s="153"/>
      <c r="I86" s="152">
        <v>1836</v>
      </c>
    </row>
    <row r="87" spans="1:9" x14ac:dyDescent="0.25">
      <c r="A87" s="153" t="s">
        <v>599</v>
      </c>
      <c r="B87" s="153">
        <v>13</v>
      </c>
      <c r="C87" s="153">
        <v>942</v>
      </c>
      <c r="D87" s="153">
        <v>174</v>
      </c>
      <c r="E87" s="153"/>
      <c r="F87" s="153">
        <v>605</v>
      </c>
      <c r="G87" s="153"/>
      <c r="H87" s="153"/>
      <c r="I87" s="152">
        <v>1733</v>
      </c>
    </row>
    <row r="88" spans="1:9" x14ac:dyDescent="0.25">
      <c r="A88" s="153" t="s">
        <v>600</v>
      </c>
      <c r="B88" s="153">
        <v>259</v>
      </c>
      <c r="C88" s="153"/>
      <c r="D88" s="153">
        <v>540</v>
      </c>
      <c r="E88" s="153"/>
      <c r="F88" s="153">
        <v>906</v>
      </c>
      <c r="G88" s="153"/>
      <c r="H88" s="153">
        <v>25</v>
      </c>
      <c r="I88" s="152">
        <v>1730</v>
      </c>
    </row>
    <row r="89" spans="1:9" x14ac:dyDescent="0.25">
      <c r="A89" s="153" t="s">
        <v>601</v>
      </c>
      <c r="B89" s="153"/>
      <c r="C89" s="152">
        <v>1705</v>
      </c>
      <c r="D89" s="153"/>
      <c r="E89" s="153"/>
      <c r="F89" s="153"/>
      <c r="G89" s="153"/>
      <c r="H89" s="153"/>
      <c r="I89" s="152">
        <v>1705</v>
      </c>
    </row>
    <row r="90" spans="1:9" x14ac:dyDescent="0.25">
      <c r="A90" s="153" t="s">
        <v>602</v>
      </c>
      <c r="B90" s="153">
        <v>338</v>
      </c>
      <c r="C90" s="153"/>
      <c r="D90" s="152">
        <v>1250</v>
      </c>
      <c r="E90" s="153"/>
      <c r="F90" s="153"/>
      <c r="G90" s="153"/>
      <c r="H90" s="153">
        <v>12</v>
      </c>
      <c r="I90" s="152">
        <v>1600</v>
      </c>
    </row>
    <row r="91" spans="1:9" x14ac:dyDescent="0.25">
      <c r="A91" s="153" t="s">
        <v>598</v>
      </c>
      <c r="B91" s="153">
        <v>241</v>
      </c>
      <c r="C91" s="153"/>
      <c r="D91" s="152">
        <v>1310</v>
      </c>
      <c r="E91" s="153"/>
      <c r="F91" s="153"/>
      <c r="G91" s="153"/>
      <c r="H91" s="153"/>
      <c r="I91" s="152">
        <v>1551</v>
      </c>
    </row>
    <row r="92" spans="1:9" x14ac:dyDescent="0.25">
      <c r="A92" s="153" t="s">
        <v>604</v>
      </c>
      <c r="B92" s="152">
        <v>1017</v>
      </c>
      <c r="C92" s="153"/>
      <c r="D92" s="153">
        <v>162</v>
      </c>
      <c r="E92" s="153"/>
      <c r="F92" s="153"/>
      <c r="G92" s="153"/>
      <c r="H92" s="153">
        <v>304</v>
      </c>
      <c r="I92" s="152">
        <v>1483</v>
      </c>
    </row>
    <row r="93" spans="1:9" x14ac:dyDescent="0.25">
      <c r="A93" s="153" t="s">
        <v>605</v>
      </c>
      <c r="B93" s="153">
        <v>21</v>
      </c>
      <c r="C93" s="152">
        <v>1186</v>
      </c>
      <c r="D93" s="153">
        <v>87</v>
      </c>
      <c r="E93" s="153"/>
      <c r="F93" s="153">
        <v>130</v>
      </c>
      <c r="G93" s="153"/>
      <c r="H93" s="153">
        <v>17</v>
      </c>
      <c r="I93" s="152">
        <v>1441</v>
      </c>
    </row>
    <row r="94" spans="1:9" x14ac:dyDescent="0.25">
      <c r="A94" s="153" t="s">
        <v>99</v>
      </c>
      <c r="B94" s="153"/>
      <c r="C94" s="153"/>
      <c r="D94" s="153">
        <v>252</v>
      </c>
      <c r="E94" s="153"/>
      <c r="F94" s="153"/>
      <c r="G94" s="153"/>
      <c r="H94" s="152">
        <v>1110</v>
      </c>
      <c r="I94" s="152">
        <v>1362</v>
      </c>
    </row>
    <row r="95" spans="1:9" x14ac:dyDescent="0.25">
      <c r="A95" s="153" t="s">
        <v>607</v>
      </c>
      <c r="B95" s="153">
        <v>45</v>
      </c>
      <c r="C95" s="152">
        <v>1198</v>
      </c>
      <c r="D95" s="153"/>
      <c r="E95" s="153"/>
      <c r="F95" s="153"/>
      <c r="G95" s="153"/>
      <c r="H95" s="153">
        <v>40</v>
      </c>
      <c r="I95" s="152">
        <v>1284</v>
      </c>
    </row>
    <row r="96" spans="1:9" x14ac:dyDescent="0.25">
      <c r="A96" s="153" t="s">
        <v>608</v>
      </c>
      <c r="B96" s="153"/>
      <c r="C96" s="152">
        <v>1177</v>
      </c>
      <c r="D96" s="153">
        <v>80</v>
      </c>
      <c r="E96" s="153"/>
      <c r="F96" s="153"/>
      <c r="G96" s="153"/>
      <c r="H96" s="153">
        <v>21</v>
      </c>
      <c r="I96" s="152">
        <v>1278</v>
      </c>
    </row>
    <row r="97" spans="1:9" ht="24.75" x14ac:dyDescent="0.25">
      <c r="A97" s="153" t="s">
        <v>609</v>
      </c>
      <c r="B97" s="153">
        <v>36</v>
      </c>
      <c r="C97" s="152">
        <v>1064</v>
      </c>
      <c r="D97" s="153"/>
      <c r="E97" s="153"/>
      <c r="F97" s="153">
        <v>174</v>
      </c>
      <c r="G97" s="153"/>
      <c r="H97" s="153"/>
      <c r="I97" s="152">
        <v>1274</v>
      </c>
    </row>
    <row r="98" spans="1:9" ht="24.75" x14ac:dyDescent="0.25">
      <c r="A98" s="153" t="s">
        <v>610</v>
      </c>
      <c r="B98" s="153">
        <v>17</v>
      </c>
      <c r="C98" s="152">
        <v>1155</v>
      </c>
      <c r="D98" s="153">
        <v>18</v>
      </c>
      <c r="E98" s="153"/>
      <c r="F98" s="153">
        <v>25</v>
      </c>
      <c r="G98" s="153">
        <v>40</v>
      </c>
      <c r="H98" s="153"/>
      <c r="I98" s="152">
        <v>1256</v>
      </c>
    </row>
    <row r="99" spans="1:9" ht="24.75" x14ac:dyDescent="0.25">
      <c r="A99" s="153" t="s">
        <v>606</v>
      </c>
      <c r="B99" s="153"/>
      <c r="C99" s="153"/>
      <c r="D99" s="152">
        <v>1225</v>
      </c>
      <c r="E99" s="153"/>
      <c r="F99" s="153"/>
      <c r="G99" s="153"/>
      <c r="H99" s="153">
        <v>12</v>
      </c>
      <c r="I99" s="152">
        <v>1237</v>
      </c>
    </row>
    <row r="100" spans="1:9" x14ac:dyDescent="0.25">
      <c r="A100" s="153" t="s">
        <v>611</v>
      </c>
      <c r="B100" s="153"/>
      <c r="C100" s="152">
        <v>1133</v>
      </c>
      <c r="D100" s="153">
        <v>80</v>
      </c>
      <c r="E100" s="153"/>
      <c r="F100" s="153"/>
      <c r="G100" s="153"/>
      <c r="H100" s="153">
        <v>14</v>
      </c>
      <c r="I100" s="152">
        <v>1227</v>
      </c>
    </row>
    <row r="101" spans="1:9" ht="24.75" x14ac:dyDescent="0.25">
      <c r="A101" s="153" t="s">
        <v>686</v>
      </c>
      <c r="B101" s="423">
        <v>324</v>
      </c>
      <c r="C101" s="423">
        <v>871</v>
      </c>
      <c r="D101" s="423"/>
      <c r="E101" s="423"/>
      <c r="F101" s="423"/>
      <c r="G101" s="423"/>
      <c r="H101" s="423"/>
      <c r="I101" s="424">
        <v>1195</v>
      </c>
    </row>
    <row r="102" spans="1:9" x14ac:dyDescent="0.25">
      <c r="A102" s="159" t="s">
        <v>687</v>
      </c>
      <c r="B102" s="423"/>
      <c r="C102" s="423"/>
      <c r="D102" s="423"/>
      <c r="E102" s="423"/>
      <c r="F102" s="423"/>
      <c r="G102" s="423"/>
      <c r="H102" s="423"/>
      <c r="I102" s="424"/>
    </row>
    <row r="103" spans="1:9" x14ac:dyDescent="0.25">
      <c r="A103" s="153" t="s">
        <v>509</v>
      </c>
      <c r="B103" s="153">
        <v>220</v>
      </c>
      <c r="C103" s="153">
        <v>376</v>
      </c>
      <c r="D103" s="153">
        <v>519</v>
      </c>
      <c r="E103" s="153"/>
      <c r="F103" s="153"/>
      <c r="G103" s="153"/>
      <c r="H103" s="153">
        <v>52</v>
      </c>
      <c r="I103" s="152">
        <v>1168</v>
      </c>
    </row>
    <row r="104" spans="1:9" x14ac:dyDescent="0.25">
      <c r="A104" s="153" t="s">
        <v>614</v>
      </c>
      <c r="B104" s="153"/>
      <c r="C104" s="153">
        <v>539</v>
      </c>
      <c r="D104" s="153"/>
      <c r="E104" s="153"/>
      <c r="F104" s="153"/>
      <c r="G104" s="153"/>
      <c r="H104" s="153">
        <v>629</v>
      </c>
      <c r="I104" s="152">
        <v>1168</v>
      </c>
    </row>
    <row r="105" spans="1:9" x14ac:dyDescent="0.25">
      <c r="A105" s="153" t="s">
        <v>201</v>
      </c>
      <c r="B105" s="153">
        <v>52</v>
      </c>
      <c r="C105" s="153"/>
      <c r="D105" s="153">
        <v>986</v>
      </c>
      <c r="E105" s="153"/>
      <c r="F105" s="153">
        <v>17</v>
      </c>
      <c r="G105" s="153"/>
      <c r="H105" s="153">
        <v>107</v>
      </c>
      <c r="I105" s="152">
        <v>1162</v>
      </c>
    </row>
    <row r="106" spans="1:9" x14ac:dyDescent="0.25">
      <c r="A106" s="153" t="s">
        <v>615</v>
      </c>
      <c r="B106" s="153">
        <v>282</v>
      </c>
      <c r="C106" s="153">
        <v>99</v>
      </c>
      <c r="D106" s="153">
        <v>659</v>
      </c>
      <c r="E106" s="153"/>
      <c r="F106" s="153"/>
      <c r="G106" s="153">
        <v>13</v>
      </c>
      <c r="H106" s="153">
        <v>107</v>
      </c>
      <c r="I106" s="152">
        <v>1160</v>
      </c>
    </row>
    <row r="107" spans="1:9" x14ac:dyDescent="0.25">
      <c r="A107" s="153" t="s">
        <v>616</v>
      </c>
      <c r="B107" s="153"/>
      <c r="C107" s="152">
        <v>1092</v>
      </c>
      <c r="D107" s="153">
        <v>39</v>
      </c>
      <c r="E107" s="153"/>
      <c r="F107" s="153"/>
      <c r="G107" s="153"/>
      <c r="H107" s="153"/>
      <c r="I107" s="152">
        <v>1131</v>
      </c>
    </row>
    <row r="108" spans="1:9" x14ac:dyDescent="0.25">
      <c r="A108" s="153" t="s">
        <v>688</v>
      </c>
      <c r="B108" s="423"/>
      <c r="C108" s="424">
        <v>1104</v>
      </c>
      <c r="D108" s="423">
        <v>22</v>
      </c>
      <c r="E108" s="423"/>
      <c r="F108" s="423"/>
      <c r="G108" s="423"/>
      <c r="H108" s="423"/>
      <c r="I108" s="424">
        <v>1126</v>
      </c>
    </row>
    <row r="109" spans="1:9" x14ac:dyDescent="0.25">
      <c r="A109" s="159" t="s">
        <v>689</v>
      </c>
      <c r="B109" s="423"/>
      <c r="C109" s="424"/>
      <c r="D109" s="423"/>
      <c r="E109" s="423"/>
      <c r="F109" s="423"/>
      <c r="G109" s="423"/>
      <c r="H109" s="423"/>
      <c r="I109" s="424"/>
    </row>
    <row r="110" spans="1:9" x14ac:dyDescent="0.25">
      <c r="A110" s="153" t="s">
        <v>690</v>
      </c>
      <c r="B110" s="423">
        <v>36</v>
      </c>
      <c r="C110" s="423"/>
      <c r="D110" s="423">
        <v>920</v>
      </c>
      <c r="E110" s="423">
        <v>5</v>
      </c>
      <c r="F110" s="423"/>
      <c r="G110" s="423"/>
      <c r="H110" s="423"/>
      <c r="I110" s="423">
        <v>961</v>
      </c>
    </row>
    <row r="111" spans="1:9" x14ac:dyDescent="0.25">
      <c r="A111" s="159" t="s">
        <v>659</v>
      </c>
      <c r="B111" s="423"/>
      <c r="C111" s="423"/>
      <c r="D111" s="423"/>
      <c r="E111" s="423"/>
      <c r="F111" s="423"/>
      <c r="G111" s="423"/>
      <c r="H111" s="423"/>
      <c r="I111" s="423"/>
    </row>
    <row r="112" spans="1:9" x14ac:dyDescent="0.25">
      <c r="A112" s="153" t="s">
        <v>618</v>
      </c>
      <c r="B112" s="153">
        <v>6</v>
      </c>
      <c r="C112" s="153">
        <v>701</v>
      </c>
      <c r="D112" s="153">
        <v>13</v>
      </c>
      <c r="E112" s="153"/>
      <c r="F112" s="153">
        <v>225</v>
      </c>
      <c r="G112" s="153"/>
      <c r="H112" s="153"/>
      <c r="I112" s="153">
        <v>945</v>
      </c>
    </row>
    <row r="113" spans="1:9" x14ac:dyDescent="0.25">
      <c r="A113" s="153" t="s">
        <v>691</v>
      </c>
      <c r="B113" s="423"/>
      <c r="C113" s="423">
        <v>894</v>
      </c>
      <c r="D113" s="423"/>
      <c r="E113" s="423"/>
      <c r="F113" s="423"/>
      <c r="G113" s="423"/>
      <c r="H113" s="423"/>
      <c r="I113" s="423">
        <v>894</v>
      </c>
    </row>
    <row r="114" spans="1:9" x14ac:dyDescent="0.25">
      <c r="A114" s="159" t="s">
        <v>692</v>
      </c>
      <c r="B114" s="423"/>
      <c r="C114" s="423"/>
      <c r="D114" s="423"/>
      <c r="E114" s="423"/>
      <c r="F114" s="423"/>
      <c r="G114" s="423"/>
      <c r="H114" s="423"/>
      <c r="I114" s="423"/>
    </row>
    <row r="115" spans="1:9" x14ac:dyDescent="0.25">
      <c r="A115" s="153" t="s">
        <v>619</v>
      </c>
      <c r="B115" s="153"/>
      <c r="C115" s="153">
        <v>862</v>
      </c>
      <c r="D115" s="153"/>
      <c r="E115" s="153"/>
      <c r="F115" s="153"/>
      <c r="G115" s="153"/>
      <c r="H115" s="153">
        <v>30</v>
      </c>
      <c r="I115" s="153">
        <v>892</v>
      </c>
    </row>
    <row r="116" spans="1:9" x14ac:dyDescent="0.25">
      <c r="A116" s="153" t="s">
        <v>612</v>
      </c>
      <c r="B116" s="153"/>
      <c r="C116" s="153"/>
      <c r="D116" s="153">
        <v>771</v>
      </c>
      <c r="E116" s="153"/>
      <c r="F116" s="153"/>
      <c r="G116" s="153"/>
      <c r="H116" s="153">
        <v>105</v>
      </c>
      <c r="I116" s="153">
        <v>875</v>
      </c>
    </row>
    <row r="117" spans="1:9" x14ac:dyDescent="0.25">
      <c r="A117" s="153" t="s">
        <v>613</v>
      </c>
      <c r="B117" s="153"/>
      <c r="C117" s="153">
        <v>539</v>
      </c>
      <c r="D117" s="153">
        <v>323</v>
      </c>
      <c r="E117" s="153"/>
      <c r="F117" s="153"/>
      <c r="G117" s="153"/>
      <c r="H117" s="153"/>
      <c r="I117" s="153">
        <v>862</v>
      </c>
    </row>
    <row r="118" spans="1:9" x14ac:dyDescent="0.25">
      <c r="A118" s="153" t="s">
        <v>621</v>
      </c>
      <c r="B118" s="153"/>
      <c r="C118" s="153"/>
      <c r="D118" s="153">
        <v>97</v>
      </c>
      <c r="E118" s="153"/>
      <c r="F118" s="153">
        <v>705</v>
      </c>
      <c r="G118" s="153"/>
      <c r="H118" s="153">
        <v>22</v>
      </c>
      <c r="I118" s="153">
        <v>823</v>
      </c>
    </row>
    <row r="119" spans="1:9" x14ac:dyDescent="0.25">
      <c r="A119" s="153" t="s">
        <v>693</v>
      </c>
      <c r="B119" s="153"/>
      <c r="C119" s="153">
        <v>802</v>
      </c>
      <c r="D119" s="153"/>
      <c r="E119" s="153"/>
      <c r="F119" s="153"/>
      <c r="G119" s="153"/>
      <c r="H119" s="153"/>
      <c r="I119" s="153">
        <v>802</v>
      </c>
    </row>
    <row r="120" spans="1:9" ht="24.75" x14ac:dyDescent="0.25">
      <c r="A120" s="153" t="s">
        <v>694</v>
      </c>
      <c r="B120" s="423">
        <v>5</v>
      </c>
      <c r="C120" s="423">
        <v>784</v>
      </c>
      <c r="D120" s="423"/>
      <c r="E120" s="423"/>
      <c r="F120" s="423"/>
      <c r="G120" s="423"/>
      <c r="H120" s="423">
        <v>9</v>
      </c>
      <c r="I120" s="423">
        <v>797</v>
      </c>
    </row>
    <row r="121" spans="1:9" x14ac:dyDescent="0.25">
      <c r="A121" s="159" t="s">
        <v>695</v>
      </c>
      <c r="B121" s="423"/>
      <c r="C121" s="423"/>
      <c r="D121" s="423"/>
      <c r="E121" s="423"/>
      <c r="F121" s="423"/>
      <c r="G121" s="423"/>
      <c r="H121" s="423"/>
      <c r="I121" s="423"/>
    </row>
    <row r="122" spans="1:9" x14ac:dyDescent="0.25">
      <c r="A122" s="153" t="s">
        <v>696</v>
      </c>
      <c r="B122" s="153"/>
      <c r="C122" s="153">
        <v>731</v>
      </c>
      <c r="D122" s="153">
        <v>51</v>
      </c>
      <c r="E122" s="153"/>
      <c r="F122" s="153"/>
      <c r="G122" s="153"/>
      <c r="H122" s="153">
        <v>9</v>
      </c>
      <c r="I122" s="153">
        <v>791</v>
      </c>
    </row>
    <row r="123" spans="1:9" x14ac:dyDescent="0.25">
      <c r="A123" s="153" t="s">
        <v>697</v>
      </c>
      <c r="B123" s="423"/>
      <c r="C123" s="423"/>
      <c r="D123" s="423">
        <v>777</v>
      </c>
      <c r="E123" s="423"/>
      <c r="F123" s="423"/>
      <c r="G123" s="423"/>
      <c r="H123" s="423"/>
      <c r="I123" s="423">
        <v>777</v>
      </c>
    </row>
    <row r="124" spans="1:9" ht="24.75" x14ac:dyDescent="0.25">
      <c r="A124" s="153" t="s">
        <v>698</v>
      </c>
      <c r="B124" s="423"/>
      <c r="C124" s="423"/>
      <c r="D124" s="423"/>
      <c r="E124" s="423"/>
      <c r="F124" s="423"/>
      <c r="G124" s="423"/>
      <c r="H124" s="423"/>
      <c r="I124" s="423"/>
    </row>
    <row r="125" spans="1:9" x14ac:dyDescent="0.25">
      <c r="A125" s="159" t="s">
        <v>699</v>
      </c>
      <c r="B125" s="423"/>
      <c r="C125" s="423"/>
      <c r="D125" s="423"/>
      <c r="E125" s="423"/>
      <c r="F125" s="423"/>
      <c r="G125" s="423"/>
      <c r="H125" s="423"/>
      <c r="I125" s="423"/>
    </row>
    <row r="126" spans="1:9" x14ac:dyDescent="0.25">
      <c r="A126" s="153" t="s">
        <v>700</v>
      </c>
      <c r="B126" s="153"/>
      <c r="C126" s="153">
        <v>80</v>
      </c>
      <c r="D126" s="153">
        <v>677</v>
      </c>
      <c r="E126" s="153"/>
      <c r="F126" s="153">
        <v>5</v>
      </c>
      <c r="G126" s="153"/>
      <c r="H126" s="153"/>
      <c r="I126" s="153">
        <v>761</v>
      </c>
    </row>
    <row r="127" spans="1:9" x14ac:dyDescent="0.25">
      <c r="A127" s="153" t="s">
        <v>622</v>
      </c>
      <c r="B127" s="153"/>
      <c r="C127" s="153"/>
      <c r="D127" s="153">
        <v>731</v>
      </c>
      <c r="E127" s="153"/>
      <c r="F127" s="153"/>
      <c r="G127" s="153"/>
      <c r="H127" s="153"/>
      <c r="I127" s="153">
        <v>731</v>
      </c>
    </row>
    <row r="128" spans="1:9" ht="24.75" x14ac:dyDescent="0.25">
      <c r="A128" s="153" t="s">
        <v>701</v>
      </c>
      <c r="B128" s="153"/>
      <c r="C128" s="153">
        <v>701</v>
      </c>
      <c r="D128" s="153"/>
      <c r="E128" s="153"/>
      <c r="F128" s="153"/>
      <c r="G128" s="153"/>
      <c r="H128" s="153"/>
      <c r="I128" s="153">
        <v>701</v>
      </c>
    </row>
    <row r="129" spans="1:9" x14ac:dyDescent="0.25">
      <c r="A129" s="153" t="s">
        <v>702</v>
      </c>
      <c r="B129" s="153"/>
      <c r="C129" s="153">
        <v>687</v>
      </c>
      <c r="D129" s="153"/>
      <c r="E129" s="153"/>
      <c r="F129" s="153"/>
      <c r="G129" s="153"/>
      <c r="H129" s="153"/>
      <c r="I129" s="153">
        <v>687</v>
      </c>
    </row>
    <row r="130" spans="1:9" x14ac:dyDescent="0.25">
      <c r="A130" s="153" t="s">
        <v>703</v>
      </c>
      <c r="B130" s="153"/>
      <c r="C130" s="153"/>
      <c r="D130" s="153">
        <v>107</v>
      </c>
      <c r="E130" s="153"/>
      <c r="F130" s="153">
        <v>516</v>
      </c>
      <c r="G130" s="153"/>
      <c r="H130" s="153"/>
      <c r="I130" s="153">
        <v>623</v>
      </c>
    </row>
    <row r="131" spans="1:9" x14ac:dyDescent="0.25">
      <c r="A131" s="153" t="s">
        <v>653</v>
      </c>
      <c r="B131" s="153"/>
      <c r="C131" s="153">
        <v>623</v>
      </c>
      <c r="D131" s="153"/>
      <c r="E131" s="153"/>
      <c r="F131" s="153"/>
      <c r="G131" s="153"/>
      <c r="H131" s="153"/>
      <c r="I131" s="153">
        <v>623</v>
      </c>
    </row>
    <row r="132" spans="1:9" x14ac:dyDescent="0.25">
      <c r="A132" s="153" t="s">
        <v>704</v>
      </c>
      <c r="B132" s="153"/>
      <c r="C132" s="153"/>
      <c r="D132" s="153">
        <v>555</v>
      </c>
      <c r="E132" s="153"/>
      <c r="F132" s="153"/>
      <c r="G132" s="153"/>
      <c r="H132" s="153"/>
      <c r="I132" s="153">
        <v>555</v>
      </c>
    </row>
    <row r="133" spans="1:9" ht="24.75" x14ac:dyDescent="0.25">
      <c r="A133" s="153" t="s">
        <v>705</v>
      </c>
      <c r="B133" s="423"/>
      <c r="C133" s="423">
        <v>474</v>
      </c>
      <c r="D133" s="423">
        <v>18</v>
      </c>
      <c r="E133" s="423"/>
      <c r="F133" s="423"/>
      <c r="G133" s="423"/>
      <c r="H133" s="423">
        <v>60</v>
      </c>
      <c r="I133" s="423">
        <v>553</v>
      </c>
    </row>
    <row r="134" spans="1:9" x14ac:dyDescent="0.25">
      <c r="A134" s="159" t="s">
        <v>659</v>
      </c>
      <c r="B134" s="423"/>
      <c r="C134" s="423"/>
      <c r="D134" s="423"/>
      <c r="E134" s="423"/>
      <c r="F134" s="423"/>
      <c r="G134" s="423"/>
      <c r="H134" s="423"/>
      <c r="I134" s="423"/>
    </row>
    <row r="135" spans="1:9" x14ac:dyDescent="0.25">
      <c r="A135" s="153" t="s">
        <v>518</v>
      </c>
      <c r="B135" s="153"/>
      <c r="C135" s="153"/>
      <c r="D135" s="153">
        <v>474</v>
      </c>
      <c r="E135" s="153"/>
      <c r="F135" s="153">
        <v>30</v>
      </c>
      <c r="G135" s="153"/>
      <c r="H135" s="153">
        <v>18</v>
      </c>
      <c r="I135" s="153">
        <v>523</v>
      </c>
    </row>
    <row r="136" spans="1:9" x14ac:dyDescent="0.25">
      <c r="A136" s="153" t="s">
        <v>706</v>
      </c>
      <c r="B136" s="153"/>
      <c r="C136" s="153"/>
      <c r="D136" s="153">
        <v>1</v>
      </c>
      <c r="E136" s="153"/>
      <c r="F136" s="153"/>
      <c r="G136" s="153">
        <v>478</v>
      </c>
      <c r="H136" s="153"/>
      <c r="I136" s="153">
        <v>479</v>
      </c>
    </row>
    <row r="137" spans="1:9" x14ac:dyDescent="0.25">
      <c r="A137" s="153" t="s">
        <v>707</v>
      </c>
      <c r="B137" s="153"/>
      <c r="C137" s="153"/>
      <c r="D137" s="153">
        <v>477</v>
      </c>
      <c r="E137" s="153"/>
      <c r="F137" s="153"/>
      <c r="G137" s="153"/>
      <c r="H137" s="153"/>
      <c r="I137" s="153">
        <v>477</v>
      </c>
    </row>
    <row r="138" spans="1:9" x14ac:dyDescent="0.25">
      <c r="A138" s="153" t="s">
        <v>708</v>
      </c>
      <c r="B138" s="153"/>
      <c r="C138" s="153"/>
      <c r="D138" s="153">
        <v>108</v>
      </c>
      <c r="E138" s="153"/>
      <c r="F138" s="153">
        <v>364</v>
      </c>
      <c r="G138" s="153"/>
      <c r="H138" s="153"/>
      <c r="I138" s="153">
        <v>473</v>
      </c>
    </row>
    <row r="139" spans="1:9" ht="24.75" x14ac:dyDescent="0.25">
      <c r="A139" s="153" t="s">
        <v>709</v>
      </c>
      <c r="B139" s="423"/>
      <c r="C139" s="423"/>
      <c r="D139" s="423"/>
      <c r="E139" s="423"/>
      <c r="F139" s="423">
        <v>467</v>
      </c>
      <c r="G139" s="423"/>
      <c r="H139" s="423"/>
      <c r="I139" s="423">
        <v>467</v>
      </c>
    </row>
    <row r="140" spans="1:9" x14ac:dyDescent="0.25">
      <c r="A140" s="159" t="s">
        <v>710</v>
      </c>
      <c r="B140" s="423"/>
      <c r="C140" s="423"/>
      <c r="D140" s="423"/>
      <c r="E140" s="423"/>
      <c r="F140" s="423"/>
      <c r="G140" s="423"/>
      <c r="H140" s="423"/>
      <c r="I140" s="423"/>
    </row>
    <row r="141" spans="1:9" x14ac:dyDescent="0.25">
      <c r="A141" s="153" t="s">
        <v>711</v>
      </c>
      <c r="B141" s="153"/>
      <c r="C141" s="153">
        <v>463</v>
      </c>
      <c r="D141" s="153"/>
      <c r="E141" s="153"/>
      <c r="F141" s="153"/>
      <c r="G141" s="153"/>
      <c r="H141" s="153"/>
      <c r="I141" s="153">
        <v>463</v>
      </c>
    </row>
    <row r="142" spans="1:9" x14ac:dyDescent="0.25">
      <c r="A142" s="153" t="s">
        <v>654</v>
      </c>
      <c r="B142" s="153"/>
      <c r="C142" s="153">
        <v>100</v>
      </c>
      <c r="D142" s="153">
        <v>340</v>
      </c>
      <c r="E142" s="153"/>
      <c r="F142" s="153">
        <v>18</v>
      </c>
      <c r="G142" s="153"/>
      <c r="H142" s="153"/>
      <c r="I142" s="153">
        <v>458</v>
      </c>
    </row>
    <row r="143" spans="1:9" x14ac:dyDescent="0.25">
      <c r="A143" s="153" t="s">
        <v>712</v>
      </c>
      <c r="B143" s="423"/>
      <c r="C143" s="423"/>
      <c r="D143" s="423"/>
      <c r="E143" s="423"/>
      <c r="F143" s="423"/>
      <c r="G143" s="423"/>
      <c r="H143" s="423">
        <v>456</v>
      </c>
      <c r="I143" s="423">
        <v>456</v>
      </c>
    </row>
    <row r="144" spans="1:9" x14ac:dyDescent="0.25">
      <c r="A144" s="159" t="s">
        <v>713</v>
      </c>
      <c r="B144" s="423"/>
      <c r="C144" s="423"/>
      <c r="D144" s="423"/>
      <c r="E144" s="423"/>
      <c r="F144" s="423"/>
      <c r="G144" s="423"/>
      <c r="H144" s="423"/>
      <c r="I144" s="423"/>
    </row>
    <row r="145" spans="1:9" x14ac:dyDescent="0.25">
      <c r="A145" s="153" t="s">
        <v>517</v>
      </c>
      <c r="B145" s="153"/>
      <c r="C145" s="153">
        <v>3</v>
      </c>
      <c r="D145" s="153">
        <v>222</v>
      </c>
      <c r="E145" s="153"/>
      <c r="F145" s="153">
        <v>183</v>
      </c>
      <c r="G145" s="153"/>
      <c r="H145" s="153">
        <v>23</v>
      </c>
      <c r="I145" s="153">
        <v>431</v>
      </c>
    </row>
    <row r="146" spans="1:9" x14ac:dyDescent="0.25">
      <c r="A146" s="153" t="s">
        <v>652</v>
      </c>
      <c r="B146" s="153"/>
      <c r="C146" s="153">
        <v>339</v>
      </c>
      <c r="D146" s="153">
        <v>91</v>
      </c>
      <c r="E146" s="153"/>
      <c r="F146" s="153"/>
      <c r="G146" s="153"/>
      <c r="H146" s="153"/>
      <c r="I146" s="153">
        <v>430</v>
      </c>
    </row>
    <row r="147" spans="1:9" x14ac:dyDescent="0.25">
      <c r="A147" s="207" t="s">
        <v>130</v>
      </c>
      <c r="B147" s="226">
        <f t="shared" ref="B147:I147" si="1">SUM(B25:B146)</f>
        <v>38658</v>
      </c>
      <c r="C147" s="226">
        <f t="shared" si="1"/>
        <v>283465</v>
      </c>
      <c r="D147" s="226">
        <f t="shared" si="1"/>
        <v>159164</v>
      </c>
      <c r="E147" s="226">
        <f t="shared" si="1"/>
        <v>4108</v>
      </c>
      <c r="F147" s="226">
        <f t="shared" si="1"/>
        <v>34342</v>
      </c>
      <c r="G147" s="226">
        <f t="shared" si="1"/>
        <v>4495</v>
      </c>
      <c r="H147" s="226">
        <f t="shared" si="1"/>
        <v>45112</v>
      </c>
      <c r="I147" s="226">
        <f t="shared" si="1"/>
        <v>569344</v>
      </c>
    </row>
    <row r="148" spans="1:9" x14ac:dyDescent="0.25">
      <c r="A148" s="161"/>
    </row>
  </sheetData>
  <mergeCells count="170">
    <mergeCell ref="A23:K23"/>
    <mergeCell ref="A22:E22"/>
    <mergeCell ref="A3:J3"/>
    <mergeCell ref="A4:B4"/>
    <mergeCell ref="C4:J4"/>
    <mergeCell ref="A5:A6"/>
    <mergeCell ref="B5:B6"/>
    <mergeCell ref="F5:F6"/>
    <mergeCell ref="G5:G6"/>
    <mergeCell ref="H5:H6"/>
    <mergeCell ref="B45:B46"/>
    <mergeCell ref="C45:C46"/>
    <mergeCell ref="D45:D46"/>
    <mergeCell ref="E45:E46"/>
    <mergeCell ref="F45:F46"/>
    <mergeCell ref="G45:G46"/>
    <mergeCell ref="H45:H46"/>
    <mergeCell ref="I45:I46"/>
    <mergeCell ref="G34:G35"/>
    <mergeCell ref="H34:H35"/>
    <mergeCell ref="I34:I35"/>
    <mergeCell ref="B38:B39"/>
    <mergeCell ref="C38:C39"/>
    <mergeCell ref="D38:D39"/>
    <mergeCell ref="E38:E39"/>
    <mergeCell ref="F38:F39"/>
    <mergeCell ref="G38:G39"/>
    <mergeCell ref="H38:H39"/>
    <mergeCell ref="I38:I39"/>
    <mergeCell ref="B34:B35"/>
    <mergeCell ref="C34:C35"/>
    <mergeCell ref="D34:D35"/>
    <mergeCell ref="E34:E35"/>
    <mergeCell ref="F34:F35"/>
    <mergeCell ref="G50:G52"/>
    <mergeCell ref="H50:H52"/>
    <mergeCell ref="I50:I52"/>
    <mergeCell ref="B53:B54"/>
    <mergeCell ref="C53:C54"/>
    <mergeCell ref="D53:D54"/>
    <mergeCell ref="E53:E54"/>
    <mergeCell ref="F53:F54"/>
    <mergeCell ref="G53:G54"/>
    <mergeCell ref="H53:H54"/>
    <mergeCell ref="I53:I54"/>
    <mergeCell ref="B50:B52"/>
    <mergeCell ref="C50:C52"/>
    <mergeCell ref="D50:D52"/>
    <mergeCell ref="E50:E52"/>
    <mergeCell ref="F50:F52"/>
    <mergeCell ref="G61:G62"/>
    <mergeCell ref="H61:H62"/>
    <mergeCell ref="I61:I62"/>
    <mergeCell ref="B65:B66"/>
    <mergeCell ref="C65:C66"/>
    <mergeCell ref="D65:D66"/>
    <mergeCell ref="E65:E66"/>
    <mergeCell ref="F65:F66"/>
    <mergeCell ref="G65:G66"/>
    <mergeCell ref="H65:H66"/>
    <mergeCell ref="I65:I66"/>
    <mergeCell ref="B61:B62"/>
    <mergeCell ref="C61:C62"/>
    <mergeCell ref="D61:D62"/>
    <mergeCell ref="E61:E62"/>
    <mergeCell ref="F61:F62"/>
    <mergeCell ref="G72:G73"/>
    <mergeCell ref="H72:H73"/>
    <mergeCell ref="I72:I73"/>
    <mergeCell ref="B75:B76"/>
    <mergeCell ref="C75:C76"/>
    <mergeCell ref="D75:D76"/>
    <mergeCell ref="E75:E76"/>
    <mergeCell ref="F75:F76"/>
    <mergeCell ref="G75:G76"/>
    <mergeCell ref="H75:H76"/>
    <mergeCell ref="I75:I76"/>
    <mergeCell ref="B72:B73"/>
    <mergeCell ref="C72:C73"/>
    <mergeCell ref="D72:D73"/>
    <mergeCell ref="E72:E73"/>
    <mergeCell ref="F72:F73"/>
    <mergeCell ref="G80:G81"/>
    <mergeCell ref="H80:H81"/>
    <mergeCell ref="I80:I81"/>
    <mergeCell ref="B82:B83"/>
    <mergeCell ref="C82:C83"/>
    <mergeCell ref="D82:D83"/>
    <mergeCell ref="E82:E83"/>
    <mergeCell ref="F82:F83"/>
    <mergeCell ref="G82:G83"/>
    <mergeCell ref="H82:H83"/>
    <mergeCell ref="I82:I83"/>
    <mergeCell ref="B80:B81"/>
    <mergeCell ref="C80:C81"/>
    <mergeCell ref="D80:D81"/>
    <mergeCell ref="E80:E81"/>
    <mergeCell ref="F80:F81"/>
    <mergeCell ref="G101:G102"/>
    <mergeCell ref="H101:H102"/>
    <mergeCell ref="I101:I102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1:B102"/>
    <mergeCell ref="C101:C102"/>
    <mergeCell ref="D101:D102"/>
    <mergeCell ref="E101:E102"/>
    <mergeCell ref="F101:F102"/>
    <mergeCell ref="G110:G111"/>
    <mergeCell ref="H110:H111"/>
    <mergeCell ref="I110:I111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B110:B111"/>
    <mergeCell ref="C110:C111"/>
    <mergeCell ref="D110:D111"/>
    <mergeCell ref="E110:E111"/>
    <mergeCell ref="F110:F111"/>
    <mergeCell ref="G120:G121"/>
    <mergeCell ref="H120:H121"/>
    <mergeCell ref="I120:I121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B120:B121"/>
    <mergeCell ref="C120:C121"/>
    <mergeCell ref="D120:D121"/>
    <mergeCell ref="E120:E121"/>
    <mergeCell ref="F120:F121"/>
    <mergeCell ref="G143:G144"/>
    <mergeCell ref="H143:H144"/>
    <mergeCell ref="I143:I144"/>
    <mergeCell ref="B143:B144"/>
    <mergeCell ref="C143:C144"/>
    <mergeCell ref="D143:D144"/>
    <mergeCell ref="E143:E144"/>
    <mergeCell ref="F143:F144"/>
    <mergeCell ref="G133:G134"/>
    <mergeCell ref="H133:H134"/>
    <mergeCell ref="I133:I134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33:B134"/>
    <mergeCell ref="C133:C134"/>
    <mergeCell ref="D133:D134"/>
    <mergeCell ref="E133:E134"/>
    <mergeCell ref="F133:F1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31" workbookViewId="0">
      <selection activeCell="G69" sqref="G69"/>
    </sheetView>
  </sheetViews>
  <sheetFormatPr baseColWidth="10" defaultRowHeight="15" x14ac:dyDescent="0.25"/>
  <cols>
    <col min="1" max="1" width="34.28515625" style="10" customWidth="1"/>
    <col min="2" max="2" width="11.42578125" style="10"/>
    <col min="3" max="3" width="16" style="10" customWidth="1"/>
    <col min="4" max="16384" width="11.42578125" style="10"/>
  </cols>
  <sheetData>
    <row r="2" spans="1:7" ht="17.25" x14ac:dyDescent="0.3">
      <c r="A2" s="356" t="s">
        <v>121</v>
      </c>
      <c r="B2" s="356"/>
      <c r="C2" s="356"/>
      <c r="D2" s="356"/>
      <c r="E2" s="356"/>
      <c r="F2" s="356"/>
      <c r="G2" s="356"/>
    </row>
    <row r="3" spans="1:7" ht="15.75" thickBot="1" x14ac:dyDescent="0.3">
      <c r="A3" s="431" t="s">
        <v>714</v>
      </c>
      <c r="B3" s="431"/>
      <c r="C3" s="430" t="s">
        <v>122</v>
      </c>
      <c r="D3" s="430"/>
      <c r="E3" s="430"/>
      <c r="F3" s="430"/>
      <c r="G3" s="430"/>
    </row>
    <row r="4" spans="1:7" ht="24.75" x14ac:dyDescent="0.25">
      <c r="A4" s="357" t="s">
        <v>1</v>
      </c>
      <c r="B4" s="357" t="s">
        <v>123</v>
      </c>
      <c r="C4" s="357" t="s">
        <v>124</v>
      </c>
      <c r="D4" s="68" t="s">
        <v>125</v>
      </c>
      <c r="E4" s="69" t="s">
        <v>127</v>
      </c>
      <c r="F4" s="363" t="s">
        <v>5</v>
      </c>
      <c r="G4" s="363" t="s">
        <v>7</v>
      </c>
    </row>
    <row r="5" spans="1:7" ht="25.5" thickBot="1" x14ac:dyDescent="0.3">
      <c r="A5" s="358"/>
      <c r="B5" s="358"/>
      <c r="C5" s="358"/>
      <c r="D5" s="65" t="s">
        <v>126</v>
      </c>
      <c r="E5" s="67" t="s">
        <v>4</v>
      </c>
      <c r="F5" s="387"/>
      <c r="G5" s="387"/>
    </row>
    <row r="6" spans="1:7" x14ac:dyDescent="0.25">
      <c r="A6" s="153" t="s">
        <v>8</v>
      </c>
      <c r="B6" s="169">
        <v>37343</v>
      </c>
      <c r="C6" s="169">
        <v>8153</v>
      </c>
      <c r="D6" s="169">
        <v>55976</v>
      </c>
      <c r="E6" s="169">
        <v>80556</v>
      </c>
      <c r="F6" s="169">
        <v>182028</v>
      </c>
      <c r="G6" s="160">
        <v>0.64</v>
      </c>
    </row>
    <row r="7" spans="1:7" x14ac:dyDescent="0.25">
      <c r="A7" s="153" t="s">
        <v>10</v>
      </c>
      <c r="B7" s="169">
        <v>2050</v>
      </c>
      <c r="C7" s="169">
        <v>6833</v>
      </c>
      <c r="D7" s="169">
        <v>8864</v>
      </c>
      <c r="E7" s="169">
        <v>23109</v>
      </c>
      <c r="F7" s="169">
        <v>40855</v>
      </c>
      <c r="G7" s="160">
        <v>0.14000000000000001</v>
      </c>
    </row>
    <row r="8" spans="1:7" x14ac:dyDescent="0.25">
      <c r="A8" s="153" t="s">
        <v>9</v>
      </c>
      <c r="B8" s="169">
        <v>6685</v>
      </c>
      <c r="C8" s="170">
        <v>674</v>
      </c>
      <c r="D8" s="170">
        <v>717</v>
      </c>
      <c r="E8" s="169">
        <v>19196</v>
      </c>
      <c r="F8" s="169">
        <v>27273</v>
      </c>
      <c r="G8" s="160">
        <v>0.1</v>
      </c>
    </row>
    <row r="9" spans="1:7" x14ac:dyDescent="0.25">
      <c r="A9" s="153" t="s">
        <v>12</v>
      </c>
      <c r="B9" s="169">
        <v>1056</v>
      </c>
      <c r="C9" s="170">
        <v>551</v>
      </c>
      <c r="D9" s="169">
        <v>1191</v>
      </c>
      <c r="E9" s="169">
        <v>9745</v>
      </c>
      <c r="F9" s="169">
        <v>12543</v>
      </c>
      <c r="G9" s="160">
        <v>0.04</v>
      </c>
    </row>
    <row r="10" spans="1:7" x14ac:dyDescent="0.25">
      <c r="A10" s="153" t="s">
        <v>503</v>
      </c>
      <c r="B10" s="169">
        <v>7910</v>
      </c>
      <c r="C10" s="169">
        <v>1116</v>
      </c>
      <c r="D10" s="170">
        <v>562</v>
      </c>
      <c r="E10" s="169">
        <v>1339</v>
      </c>
      <c r="F10" s="169">
        <v>10927</v>
      </c>
      <c r="G10" s="160">
        <v>0.04</v>
      </c>
    </row>
    <row r="11" spans="1:7" ht="24.75" x14ac:dyDescent="0.25">
      <c r="A11" s="153" t="s">
        <v>505</v>
      </c>
      <c r="B11" s="169">
        <v>137</v>
      </c>
      <c r="C11" s="170">
        <v>175</v>
      </c>
      <c r="D11" s="170">
        <v>505</v>
      </c>
      <c r="E11" s="169">
        <v>1416</v>
      </c>
      <c r="F11" s="169">
        <v>2233</v>
      </c>
      <c r="G11" s="160">
        <v>0.01</v>
      </c>
    </row>
    <row r="12" spans="1:7" x14ac:dyDescent="0.25">
      <c r="A12" s="153" t="s">
        <v>22</v>
      </c>
      <c r="B12" s="169">
        <v>382</v>
      </c>
      <c r="C12" s="170">
        <v>172</v>
      </c>
      <c r="D12" s="170">
        <v>193</v>
      </c>
      <c r="E12" s="169">
        <v>1436</v>
      </c>
      <c r="F12" s="169">
        <v>2182</v>
      </c>
      <c r="G12" s="160">
        <v>0.01</v>
      </c>
    </row>
    <row r="13" spans="1:7" x14ac:dyDescent="0.25">
      <c r="A13" s="153" t="s">
        <v>13</v>
      </c>
      <c r="B13" s="169"/>
      <c r="C13" s="170"/>
      <c r="D13" s="170">
        <v>16</v>
      </c>
      <c r="E13" s="169">
        <v>1156</v>
      </c>
      <c r="F13" s="169">
        <v>1172</v>
      </c>
      <c r="G13" s="160">
        <v>0</v>
      </c>
    </row>
    <row r="14" spans="1:7" x14ac:dyDescent="0.25">
      <c r="A14" s="153" t="s">
        <v>504</v>
      </c>
      <c r="B14" s="169">
        <v>282</v>
      </c>
      <c r="C14" s="170">
        <v>314</v>
      </c>
      <c r="D14" s="170">
        <v>429</v>
      </c>
      <c r="E14" s="170">
        <v>56</v>
      </c>
      <c r="F14" s="169">
        <v>1081</v>
      </c>
      <c r="G14" s="160">
        <v>0</v>
      </c>
    </row>
    <row r="15" spans="1:7" ht="24.75" x14ac:dyDescent="0.25">
      <c r="A15" s="153" t="s">
        <v>507</v>
      </c>
      <c r="B15" s="169">
        <v>12</v>
      </c>
      <c r="C15" s="170"/>
      <c r="D15" s="170">
        <v>139</v>
      </c>
      <c r="E15" s="170">
        <v>826</v>
      </c>
      <c r="F15" s="170">
        <v>977</v>
      </c>
      <c r="G15" s="160">
        <v>0</v>
      </c>
    </row>
    <row r="16" spans="1:7" x14ac:dyDescent="0.25">
      <c r="A16" s="153" t="s">
        <v>506</v>
      </c>
      <c r="B16" s="169">
        <v>3</v>
      </c>
      <c r="C16" s="170">
        <v>125</v>
      </c>
      <c r="D16" s="170">
        <v>567</v>
      </c>
      <c r="E16" s="170">
        <v>4</v>
      </c>
      <c r="F16" s="170">
        <v>698</v>
      </c>
      <c r="G16" s="160">
        <v>0</v>
      </c>
    </row>
    <row r="17" spans="1:8" x14ac:dyDescent="0.25">
      <c r="A17" s="153" t="s">
        <v>23</v>
      </c>
      <c r="B17" s="169">
        <v>47</v>
      </c>
      <c r="C17" s="170"/>
      <c r="D17" s="170"/>
      <c r="E17" s="170">
        <v>260</v>
      </c>
      <c r="F17" s="170">
        <v>306</v>
      </c>
      <c r="G17" s="160">
        <v>0</v>
      </c>
      <c r="H17" s="158"/>
    </row>
    <row r="18" spans="1:8" x14ac:dyDescent="0.25">
      <c r="A18" s="153" t="s">
        <v>14</v>
      </c>
      <c r="B18" s="170">
        <v>14</v>
      </c>
      <c r="C18" s="170"/>
      <c r="D18" s="170"/>
      <c r="E18" s="170"/>
      <c r="F18" s="170">
        <v>14</v>
      </c>
      <c r="G18" s="160">
        <v>0</v>
      </c>
      <c r="H18" s="158"/>
    </row>
    <row r="19" spans="1:8" x14ac:dyDescent="0.25">
      <c r="A19" s="204" t="s">
        <v>5</v>
      </c>
      <c r="B19" s="205">
        <v>55921</v>
      </c>
      <c r="C19" s="205">
        <v>18112</v>
      </c>
      <c r="D19" s="205">
        <v>69159</v>
      </c>
      <c r="E19" s="205">
        <v>139097</v>
      </c>
      <c r="F19" s="205">
        <v>282288</v>
      </c>
      <c r="G19" s="206">
        <v>1</v>
      </c>
    </row>
    <row r="20" spans="1:8" x14ac:dyDescent="0.25">
      <c r="A20" s="432" t="s">
        <v>69</v>
      </c>
      <c r="B20" s="432"/>
      <c r="C20" s="432"/>
      <c r="D20" s="432"/>
      <c r="E20" s="432"/>
      <c r="F20" s="432"/>
      <c r="G20" s="432"/>
    </row>
    <row r="22" spans="1:8" ht="17.25" x14ac:dyDescent="0.3">
      <c r="A22" s="356" t="s">
        <v>128</v>
      </c>
      <c r="B22" s="356"/>
      <c r="C22" s="356"/>
    </row>
    <row r="23" spans="1:8" ht="15.75" thickBot="1" x14ac:dyDescent="0.3">
      <c r="A23" s="74" t="s">
        <v>715</v>
      </c>
      <c r="B23" s="429" t="s">
        <v>132</v>
      </c>
      <c r="C23" s="429"/>
    </row>
    <row r="24" spans="1:8" ht="25.5" thickBot="1" x14ac:dyDescent="0.3">
      <c r="A24" s="16" t="s">
        <v>129</v>
      </c>
      <c r="B24" s="42" t="s">
        <v>130</v>
      </c>
      <c r="C24" s="42" t="s">
        <v>7</v>
      </c>
    </row>
    <row r="25" spans="1:8" x14ac:dyDescent="0.25">
      <c r="A25" s="153" t="s">
        <v>106</v>
      </c>
      <c r="B25" s="152">
        <v>239334</v>
      </c>
      <c r="C25" s="158">
        <v>0.85</v>
      </c>
    </row>
    <row r="26" spans="1:8" x14ac:dyDescent="0.25">
      <c r="A26" s="153" t="s">
        <v>50</v>
      </c>
      <c r="B26" s="152">
        <v>15401</v>
      </c>
      <c r="C26" s="158">
        <v>0.05</v>
      </c>
    </row>
    <row r="27" spans="1:8" x14ac:dyDescent="0.25">
      <c r="A27" s="153" t="s">
        <v>99</v>
      </c>
      <c r="B27" s="152">
        <v>9695</v>
      </c>
      <c r="C27" s="158">
        <v>0.03</v>
      </c>
    </row>
    <row r="28" spans="1:8" x14ac:dyDescent="0.25">
      <c r="A28" s="153" t="s">
        <v>131</v>
      </c>
      <c r="B28" s="152">
        <v>7653</v>
      </c>
      <c r="C28" s="158">
        <v>0.03</v>
      </c>
    </row>
    <row r="29" spans="1:8" x14ac:dyDescent="0.25">
      <c r="A29" s="153" t="s">
        <v>716</v>
      </c>
      <c r="B29" s="152">
        <v>5616</v>
      </c>
      <c r="C29" s="158">
        <v>0.02</v>
      </c>
    </row>
    <row r="30" spans="1:8" x14ac:dyDescent="0.25">
      <c r="A30" s="207" t="s">
        <v>5</v>
      </c>
      <c r="B30" s="205">
        <v>282288</v>
      </c>
      <c r="C30" s="206">
        <v>1</v>
      </c>
    </row>
    <row r="32" spans="1:8" ht="17.25" x14ac:dyDescent="0.3">
      <c r="A32" s="355" t="s">
        <v>213</v>
      </c>
      <c r="B32" s="355"/>
    </row>
    <row r="33" spans="1:1" ht="17.25" x14ac:dyDescent="0.3">
      <c r="A33" s="78" t="s">
        <v>214</v>
      </c>
    </row>
    <row r="50" spans="1:9" x14ac:dyDescent="0.25">
      <c r="A50" s="362" t="s">
        <v>215</v>
      </c>
      <c r="B50" s="362"/>
      <c r="C50" s="362"/>
      <c r="D50" s="362"/>
      <c r="E50" s="362"/>
    </row>
    <row r="53" spans="1:9" x14ac:dyDescent="0.25">
      <c r="A53" s="229"/>
      <c r="B53" s="230">
        <v>2011</v>
      </c>
      <c r="C53" s="230">
        <v>2012</v>
      </c>
      <c r="D53" s="230">
        <v>2013</v>
      </c>
      <c r="E53" s="230">
        <v>2014</v>
      </c>
      <c r="F53" s="230">
        <v>2015</v>
      </c>
      <c r="G53" s="230">
        <v>2016</v>
      </c>
      <c r="H53" s="230">
        <v>2017</v>
      </c>
      <c r="I53" s="230">
        <v>2018</v>
      </c>
    </row>
    <row r="54" spans="1:9" x14ac:dyDescent="0.25">
      <c r="A54" s="231" t="s">
        <v>526</v>
      </c>
      <c r="B54" s="232">
        <v>377</v>
      </c>
      <c r="C54" s="232">
        <v>375</v>
      </c>
      <c r="D54" s="232">
        <v>340</v>
      </c>
      <c r="E54" s="232">
        <v>316</v>
      </c>
      <c r="F54" s="232">
        <v>320</v>
      </c>
      <c r="G54" s="232">
        <v>270</v>
      </c>
      <c r="H54" s="232">
        <v>257</v>
      </c>
      <c r="I54" s="232">
        <v>282</v>
      </c>
    </row>
  </sheetData>
  <mergeCells count="13">
    <mergeCell ref="A32:B32"/>
    <mergeCell ref="A50:E50"/>
    <mergeCell ref="B23:C23"/>
    <mergeCell ref="A2:G2"/>
    <mergeCell ref="C3:G3"/>
    <mergeCell ref="A3:B3"/>
    <mergeCell ref="A20:G20"/>
    <mergeCell ref="A22:C22"/>
    <mergeCell ref="A4:A5"/>
    <mergeCell ref="B4:B5"/>
    <mergeCell ref="C4:C5"/>
    <mergeCell ref="F4:F5"/>
    <mergeCell ref="G4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A52" workbookViewId="0">
      <selection activeCell="K48" sqref="K48"/>
    </sheetView>
  </sheetViews>
  <sheetFormatPr baseColWidth="10" defaultRowHeight="15" x14ac:dyDescent="0.25"/>
  <cols>
    <col min="1" max="1" width="24.42578125" style="10" customWidth="1"/>
    <col min="2" max="16384" width="11.42578125" style="10"/>
  </cols>
  <sheetData>
    <row r="2" spans="1:9" ht="17.25" x14ac:dyDescent="0.3">
      <c r="A2" s="356" t="s">
        <v>133</v>
      </c>
      <c r="B2" s="356"/>
      <c r="C2" s="356"/>
    </row>
    <row r="3" spans="1:9" ht="15.75" thickBot="1" x14ac:dyDescent="0.3">
      <c r="A3" s="74" t="s">
        <v>717</v>
      </c>
    </row>
    <row r="4" spans="1:9" ht="25.5" thickBot="1" x14ac:dyDescent="0.3">
      <c r="A4" s="50"/>
      <c r="B4" s="42" t="s">
        <v>134</v>
      </c>
      <c r="C4" s="42" t="s">
        <v>135</v>
      </c>
    </row>
    <row r="5" spans="1:9" ht="15.75" thickBot="1" x14ac:dyDescent="0.3">
      <c r="A5" s="149" t="s">
        <v>73</v>
      </c>
      <c r="B5" s="233">
        <v>45</v>
      </c>
      <c r="C5" s="233">
        <v>7.4</v>
      </c>
    </row>
    <row r="6" spans="1:9" ht="15.75" thickBot="1" x14ac:dyDescent="0.3">
      <c r="A6" s="150" t="s">
        <v>74</v>
      </c>
      <c r="B6" s="234">
        <v>29119</v>
      </c>
      <c r="C6" s="235">
        <v>7.2</v>
      </c>
    </row>
    <row r="7" spans="1:9" ht="15.75" thickBot="1" x14ac:dyDescent="0.3">
      <c r="A7" s="150" t="s">
        <v>136</v>
      </c>
      <c r="B7" s="236">
        <v>516974</v>
      </c>
      <c r="C7" s="237">
        <v>6.4</v>
      </c>
    </row>
    <row r="8" spans="1:9" ht="15.75" thickBot="1" x14ac:dyDescent="0.3">
      <c r="A8" s="238" t="s">
        <v>5</v>
      </c>
      <c r="B8" s="239">
        <v>546138</v>
      </c>
      <c r="C8" s="240">
        <v>6.4</v>
      </c>
    </row>
    <row r="11" spans="1:9" ht="17.25" x14ac:dyDescent="0.3">
      <c r="A11" s="356" t="s">
        <v>137</v>
      </c>
      <c r="B11" s="356"/>
      <c r="C11" s="356"/>
      <c r="D11" s="356"/>
      <c r="E11" s="356"/>
      <c r="F11" s="356"/>
      <c r="G11" s="356"/>
      <c r="H11" s="356"/>
      <c r="I11" s="356"/>
    </row>
    <row r="12" spans="1:9" ht="15.75" thickBot="1" x14ac:dyDescent="0.3">
      <c r="A12" s="84" t="s">
        <v>718</v>
      </c>
    </row>
    <row r="13" spans="1:9" ht="15.75" customHeight="1" thickBot="1" x14ac:dyDescent="0.3">
      <c r="A13" s="374" t="s">
        <v>1</v>
      </c>
      <c r="B13" s="359" t="s">
        <v>73</v>
      </c>
      <c r="C13" s="360"/>
      <c r="D13" s="359" t="s">
        <v>74</v>
      </c>
      <c r="E13" s="360"/>
      <c r="F13" s="359" t="s">
        <v>136</v>
      </c>
      <c r="G13" s="360"/>
      <c r="H13" s="359" t="s">
        <v>5</v>
      </c>
      <c r="I13" s="360"/>
    </row>
    <row r="14" spans="1:9" ht="15.75" thickBot="1" x14ac:dyDescent="0.3">
      <c r="A14" s="433"/>
      <c r="B14" s="65" t="s">
        <v>138</v>
      </c>
      <c r="C14" s="42" t="s">
        <v>139</v>
      </c>
      <c r="D14" s="65" t="s">
        <v>138</v>
      </c>
      <c r="E14" s="65" t="s">
        <v>139</v>
      </c>
      <c r="F14" s="65" t="s">
        <v>138</v>
      </c>
      <c r="G14" s="65" t="s">
        <v>139</v>
      </c>
      <c r="H14" s="65" t="s">
        <v>138</v>
      </c>
      <c r="I14" s="65" t="s">
        <v>139</v>
      </c>
    </row>
    <row r="15" spans="1:9" x14ac:dyDescent="0.25">
      <c r="A15" s="151" t="s">
        <v>8</v>
      </c>
      <c r="B15" s="170">
        <v>10</v>
      </c>
      <c r="C15" s="160">
        <v>0.22</v>
      </c>
      <c r="D15" s="169">
        <v>1632</v>
      </c>
      <c r="E15" s="160">
        <v>0.06</v>
      </c>
      <c r="F15" s="169">
        <v>97774</v>
      </c>
      <c r="G15" s="160">
        <v>0.19</v>
      </c>
      <c r="H15" s="169">
        <v>99416</v>
      </c>
      <c r="I15" s="160">
        <v>0.18</v>
      </c>
    </row>
    <row r="16" spans="1:9" x14ac:dyDescent="0.25">
      <c r="A16" s="153" t="s">
        <v>10</v>
      </c>
      <c r="B16" s="170">
        <v>5</v>
      </c>
      <c r="C16" s="160">
        <v>0.11</v>
      </c>
      <c r="D16" s="169">
        <v>2979</v>
      </c>
      <c r="E16" s="160">
        <v>0.1</v>
      </c>
      <c r="F16" s="169">
        <v>90900</v>
      </c>
      <c r="G16" s="160">
        <v>0.18</v>
      </c>
      <c r="H16" s="169">
        <v>93884</v>
      </c>
      <c r="I16" s="160">
        <v>0.17</v>
      </c>
    </row>
    <row r="17" spans="1:9" ht="24.75" x14ac:dyDescent="0.25">
      <c r="A17" s="153" t="s">
        <v>504</v>
      </c>
      <c r="B17" s="170">
        <v>6</v>
      </c>
      <c r="C17" s="160">
        <v>0.13</v>
      </c>
      <c r="D17" s="169">
        <v>6010</v>
      </c>
      <c r="E17" s="160">
        <v>0.21</v>
      </c>
      <c r="F17" s="169">
        <v>86677</v>
      </c>
      <c r="G17" s="160">
        <v>0.17</v>
      </c>
      <c r="H17" s="169">
        <v>92693</v>
      </c>
      <c r="I17" s="160">
        <v>0.17</v>
      </c>
    </row>
    <row r="18" spans="1:9" x14ac:dyDescent="0.25">
      <c r="A18" s="153" t="s">
        <v>503</v>
      </c>
      <c r="B18" s="170">
        <v>3</v>
      </c>
      <c r="C18" s="160">
        <v>7.0000000000000007E-2</v>
      </c>
      <c r="D18" s="169">
        <v>2152</v>
      </c>
      <c r="E18" s="160">
        <v>7.0000000000000007E-2</v>
      </c>
      <c r="F18" s="169">
        <v>76280</v>
      </c>
      <c r="G18" s="160">
        <v>0.15</v>
      </c>
      <c r="H18" s="169">
        <v>78435</v>
      </c>
      <c r="I18" s="160">
        <v>0.14000000000000001</v>
      </c>
    </row>
    <row r="19" spans="1:9" x14ac:dyDescent="0.25">
      <c r="A19" s="153" t="s">
        <v>9</v>
      </c>
      <c r="B19" s="170">
        <v>12</v>
      </c>
      <c r="C19" s="160">
        <v>0.27</v>
      </c>
      <c r="D19" s="169">
        <v>8904</v>
      </c>
      <c r="E19" s="160">
        <v>0.31</v>
      </c>
      <c r="F19" s="169">
        <v>39066</v>
      </c>
      <c r="G19" s="160">
        <v>0.08</v>
      </c>
      <c r="H19" s="169">
        <v>47982</v>
      </c>
      <c r="I19" s="160">
        <v>0.09</v>
      </c>
    </row>
    <row r="20" spans="1:9" x14ac:dyDescent="0.25">
      <c r="A20" s="153" t="s">
        <v>12</v>
      </c>
      <c r="B20" s="170">
        <v>6</v>
      </c>
      <c r="C20" s="160">
        <v>0.13</v>
      </c>
      <c r="D20" s="169">
        <v>2276</v>
      </c>
      <c r="E20" s="160">
        <v>0.08</v>
      </c>
      <c r="F20" s="169">
        <v>36113</v>
      </c>
      <c r="G20" s="160">
        <v>7.0000000000000007E-2</v>
      </c>
      <c r="H20" s="169">
        <v>38395</v>
      </c>
      <c r="I20" s="160">
        <v>7.0000000000000007E-2</v>
      </c>
    </row>
    <row r="21" spans="1:9" x14ac:dyDescent="0.25">
      <c r="A21" s="153" t="s">
        <v>13</v>
      </c>
      <c r="B21" s="170"/>
      <c r="C21" s="170"/>
      <c r="D21" s="169">
        <v>1136</v>
      </c>
      <c r="E21" s="160">
        <v>0.04</v>
      </c>
      <c r="F21" s="169">
        <v>23663</v>
      </c>
      <c r="G21" s="160">
        <v>0.05</v>
      </c>
      <c r="H21" s="169">
        <v>24799</v>
      </c>
      <c r="I21" s="160">
        <v>0.05</v>
      </c>
    </row>
    <row r="22" spans="1:9" ht="36.75" x14ac:dyDescent="0.25">
      <c r="A22" s="153" t="s">
        <v>505</v>
      </c>
      <c r="B22" s="170">
        <v>3</v>
      </c>
      <c r="C22" s="160">
        <v>7.0000000000000007E-2</v>
      </c>
      <c r="D22" s="170">
        <v>653</v>
      </c>
      <c r="E22" s="160">
        <v>0.02</v>
      </c>
      <c r="F22" s="169">
        <v>17372</v>
      </c>
      <c r="G22" s="160">
        <v>0.03</v>
      </c>
      <c r="H22" s="169">
        <v>18028</v>
      </c>
      <c r="I22" s="160">
        <v>0.03</v>
      </c>
    </row>
    <row r="23" spans="1:9" ht="24.75" x14ac:dyDescent="0.25">
      <c r="A23" s="153" t="s">
        <v>23</v>
      </c>
      <c r="B23" s="170"/>
      <c r="C23" s="170"/>
      <c r="D23" s="170">
        <v>960</v>
      </c>
      <c r="E23" s="160">
        <v>0.03</v>
      </c>
      <c r="F23" s="169">
        <v>14550</v>
      </c>
      <c r="G23" s="160">
        <v>0.03</v>
      </c>
      <c r="H23" s="169">
        <v>15510</v>
      </c>
      <c r="I23" s="160">
        <v>0.03</v>
      </c>
    </row>
    <row r="24" spans="1:9" x14ac:dyDescent="0.25">
      <c r="A24" s="153" t="s">
        <v>14</v>
      </c>
      <c r="B24" s="170"/>
      <c r="C24" s="170"/>
      <c r="D24" s="170">
        <v>869</v>
      </c>
      <c r="E24" s="160">
        <v>0.03</v>
      </c>
      <c r="F24" s="169">
        <v>13467</v>
      </c>
      <c r="G24" s="160">
        <v>0.03</v>
      </c>
      <c r="H24" s="169">
        <v>14336</v>
      </c>
      <c r="I24" s="160">
        <v>0.03</v>
      </c>
    </row>
    <row r="25" spans="1:9" ht="24.75" x14ac:dyDescent="0.25">
      <c r="A25" s="153" t="s">
        <v>550</v>
      </c>
      <c r="B25" s="170"/>
      <c r="C25" s="170"/>
      <c r="D25" s="170">
        <v>684</v>
      </c>
      <c r="E25" s="160">
        <v>0.02</v>
      </c>
      <c r="F25" s="169">
        <v>9685</v>
      </c>
      <c r="G25" s="160">
        <v>0.02</v>
      </c>
      <c r="H25" s="169">
        <v>10369</v>
      </c>
      <c r="I25" s="160">
        <v>0.02</v>
      </c>
    </row>
    <row r="26" spans="1:9" ht="24.75" x14ac:dyDescent="0.25">
      <c r="A26" s="153" t="s">
        <v>549</v>
      </c>
      <c r="B26" s="170"/>
      <c r="C26" s="170"/>
      <c r="D26" s="170">
        <v>680</v>
      </c>
      <c r="E26" s="160">
        <v>0.02</v>
      </c>
      <c r="F26" s="169">
        <v>6332</v>
      </c>
      <c r="G26" s="160">
        <v>0.01</v>
      </c>
      <c r="H26" s="169">
        <v>7012</v>
      </c>
      <c r="I26" s="160">
        <v>0.01</v>
      </c>
    </row>
    <row r="27" spans="1:9" ht="36.75" x14ac:dyDescent="0.25">
      <c r="A27" s="153" t="s">
        <v>551</v>
      </c>
      <c r="B27" s="170"/>
      <c r="C27" s="170"/>
      <c r="D27" s="170">
        <v>184</v>
      </c>
      <c r="E27" s="160">
        <v>0.01</v>
      </c>
      <c r="F27" s="169">
        <v>5095</v>
      </c>
      <c r="G27" s="160">
        <v>0.01</v>
      </c>
      <c r="H27" s="169">
        <v>5279</v>
      </c>
      <c r="I27" s="160">
        <v>0.01</v>
      </c>
    </row>
    <row r="28" spans="1:9" x14ac:dyDescent="0.25">
      <c r="A28" s="241" t="s">
        <v>5</v>
      </c>
      <c r="B28" s="242">
        <f>SUM(B15:B27)</f>
        <v>45</v>
      </c>
      <c r="C28" s="243">
        <v>1</v>
      </c>
      <c r="D28" s="242">
        <f>SUM(D15:D27)</f>
        <v>29119</v>
      </c>
      <c r="E28" s="243">
        <v>1</v>
      </c>
      <c r="F28" s="244">
        <f>SUM(F15:F27)</f>
        <v>516974</v>
      </c>
      <c r="G28" s="243">
        <v>1</v>
      </c>
      <c r="H28" s="242">
        <f>SUM(H15:H27)</f>
        <v>546138</v>
      </c>
      <c r="I28" s="243">
        <v>1</v>
      </c>
    </row>
    <row r="29" spans="1:9" x14ac:dyDescent="0.25">
      <c r="A29" s="20" t="s">
        <v>69</v>
      </c>
      <c r="B29" s="21"/>
    </row>
    <row r="32" spans="1:9" ht="17.25" x14ac:dyDescent="0.3">
      <c r="A32" s="356" t="s">
        <v>140</v>
      </c>
      <c r="B32" s="356"/>
      <c r="C32" s="356"/>
      <c r="D32" s="356"/>
      <c r="E32" s="356"/>
      <c r="F32" s="356"/>
      <c r="G32" s="356"/>
      <c r="H32" s="356"/>
      <c r="I32" s="356"/>
    </row>
    <row r="33" spans="1:9" ht="15.75" thickBot="1" x14ac:dyDescent="0.3">
      <c r="A33" s="84" t="s">
        <v>719</v>
      </c>
    </row>
    <row r="34" spans="1:9" ht="15.75" customHeight="1" thickBot="1" x14ac:dyDescent="0.3">
      <c r="A34" s="374" t="s">
        <v>1</v>
      </c>
      <c r="B34" s="359" t="s">
        <v>141</v>
      </c>
      <c r="C34" s="360"/>
      <c r="D34" s="359" t="s">
        <v>78</v>
      </c>
      <c r="E34" s="360"/>
      <c r="F34" s="359" t="s">
        <v>79</v>
      </c>
      <c r="G34" s="360"/>
      <c r="H34" s="359" t="s">
        <v>5</v>
      </c>
      <c r="I34" s="360"/>
    </row>
    <row r="35" spans="1:9" ht="15.75" thickBot="1" x14ac:dyDescent="0.3">
      <c r="A35" s="433"/>
      <c r="B35" s="65" t="s">
        <v>138</v>
      </c>
      <c r="C35" s="42" t="s">
        <v>139</v>
      </c>
      <c r="D35" s="65" t="s">
        <v>138</v>
      </c>
      <c r="E35" s="65" t="s">
        <v>139</v>
      </c>
      <c r="F35" s="65" t="s">
        <v>138</v>
      </c>
      <c r="G35" s="65" t="s">
        <v>139</v>
      </c>
      <c r="H35" s="65" t="s">
        <v>138</v>
      </c>
      <c r="I35" s="65" t="s">
        <v>139</v>
      </c>
    </row>
    <row r="36" spans="1:9" x14ac:dyDescent="0.25">
      <c r="A36" s="153" t="s">
        <v>8</v>
      </c>
      <c r="B36" s="169">
        <v>78211</v>
      </c>
      <c r="C36" s="160">
        <v>0.19</v>
      </c>
      <c r="D36" s="169">
        <v>14885</v>
      </c>
      <c r="E36" s="160">
        <v>0.19</v>
      </c>
      <c r="F36" s="169">
        <v>4678</v>
      </c>
      <c r="G36" s="160">
        <v>0.18</v>
      </c>
      <c r="H36" s="169">
        <v>97774</v>
      </c>
      <c r="I36" s="160">
        <v>0.19</v>
      </c>
    </row>
    <row r="37" spans="1:9" x14ac:dyDescent="0.25">
      <c r="A37" s="153" t="s">
        <v>10</v>
      </c>
      <c r="B37" s="169">
        <v>76808</v>
      </c>
      <c r="C37" s="160">
        <v>0.19</v>
      </c>
      <c r="D37" s="169">
        <v>12396</v>
      </c>
      <c r="E37" s="160">
        <v>0.16</v>
      </c>
      <c r="F37" s="169">
        <v>1696</v>
      </c>
      <c r="G37" s="160">
        <v>7.0000000000000007E-2</v>
      </c>
      <c r="H37" s="169">
        <v>90900</v>
      </c>
      <c r="I37" s="160">
        <v>0.18</v>
      </c>
    </row>
    <row r="38" spans="1:9" ht="24.75" x14ac:dyDescent="0.25">
      <c r="A38" s="153" t="s">
        <v>504</v>
      </c>
      <c r="B38" s="169">
        <v>62552</v>
      </c>
      <c r="C38" s="160">
        <v>0.15</v>
      </c>
      <c r="D38" s="169">
        <v>20801</v>
      </c>
      <c r="E38" s="160">
        <v>0.27</v>
      </c>
      <c r="F38" s="169">
        <v>3324</v>
      </c>
      <c r="G38" s="160">
        <v>0.13</v>
      </c>
      <c r="H38" s="169">
        <v>86677</v>
      </c>
      <c r="I38" s="160">
        <v>0.17</v>
      </c>
    </row>
    <row r="39" spans="1:9" x14ac:dyDescent="0.25">
      <c r="A39" s="153" t="s">
        <v>503</v>
      </c>
      <c r="B39" s="169">
        <v>67547</v>
      </c>
      <c r="C39" s="160">
        <v>0.16</v>
      </c>
      <c r="D39" s="169">
        <v>7369</v>
      </c>
      <c r="E39" s="160">
        <v>0.1</v>
      </c>
      <c r="F39" s="169">
        <v>1364</v>
      </c>
      <c r="G39" s="160">
        <v>0.05</v>
      </c>
      <c r="H39" s="169">
        <v>76280</v>
      </c>
      <c r="I39" s="160">
        <v>0.15</v>
      </c>
    </row>
    <row r="40" spans="1:9" x14ac:dyDescent="0.25">
      <c r="A40" s="153" t="s">
        <v>9</v>
      </c>
      <c r="B40" s="169">
        <v>33022</v>
      </c>
      <c r="C40" s="160">
        <v>0.08</v>
      </c>
      <c r="D40" s="169">
        <v>4037</v>
      </c>
      <c r="E40" s="160">
        <v>0.05</v>
      </c>
      <c r="F40" s="169">
        <v>2007</v>
      </c>
      <c r="G40" s="160">
        <v>0.08</v>
      </c>
      <c r="H40" s="169">
        <v>39066</v>
      </c>
      <c r="I40" s="160">
        <v>0.08</v>
      </c>
    </row>
    <row r="41" spans="1:9" x14ac:dyDescent="0.25">
      <c r="A41" s="153" t="s">
        <v>12</v>
      </c>
      <c r="B41" s="169">
        <v>30035</v>
      </c>
      <c r="C41" s="160">
        <v>7.0000000000000007E-2</v>
      </c>
      <c r="D41" s="169">
        <v>5054</v>
      </c>
      <c r="E41" s="160">
        <v>7.0000000000000007E-2</v>
      </c>
      <c r="F41" s="169">
        <v>1024</v>
      </c>
      <c r="G41" s="160">
        <v>0.04</v>
      </c>
      <c r="H41" s="169">
        <v>36113</v>
      </c>
      <c r="I41" s="160">
        <v>7.0000000000000007E-2</v>
      </c>
    </row>
    <row r="42" spans="1:9" x14ac:dyDescent="0.25">
      <c r="A42" s="153" t="s">
        <v>13</v>
      </c>
      <c r="B42" s="169">
        <v>17408</v>
      </c>
      <c r="C42" s="160">
        <v>0.04</v>
      </c>
      <c r="D42" s="169">
        <v>4863</v>
      </c>
      <c r="E42" s="160">
        <v>0.06</v>
      </c>
      <c r="F42" s="169">
        <v>1392</v>
      </c>
      <c r="G42" s="160">
        <v>0.05</v>
      </c>
      <c r="H42" s="169">
        <v>23663</v>
      </c>
      <c r="I42" s="160">
        <v>0.05</v>
      </c>
    </row>
    <row r="43" spans="1:9" ht="36.75" x14ac:dyDescent="0.25">
      <c r="A43" s="153" t="s">
        <v>505</v>
      </c>
      <c r="B43" s="169">
        <v>11215</v>
      </c>
      <c r="C43" s="160">
        <v>0.03</v>
      </c>
      <c r="D43" s="169">
        <v>1415</v>
      </c>
      <c r="E43" s="160">
        <v>0.02</v>
      </c>
      <c r="F43" s="169">
        <v>4742</v>
      </c>
      <c r="G43" s="160">
        <v>0.18</v>
      </c>
      <c r="H43" s="169">
        <v>17372</v>
      </c>
      <c r="I43" s="160">
        <v>0.03</v>
      </c>
    </row>
    <row r="44" spans="1:9" ht="24.75" x14ac:dyDescent="0.25">
      <c r="A44" s="153" t="s">
        <v>23</v>
      </c>
      <c r="B44" s="169">
        <v>11788</v>
      </c>
      <c r="C44" s="160">
        <v>0.03</v>
      </c>
      <c r="D44" s="169">
        <v>1132</v>
      </c>
      <c r="E44" s="160">
        <v>0.01</v>
      </c>
      <c r="F44" s="169">
        <v>1630</v>
      </c>
      <c r="G44" s="160">
        <v>0.06</v>
      </c>
      <c r="H44" s="169">
        <v>14550</v>
      </c>
      <c r="I44" s="160">
        <v>0.03</v>
      </c>
    </row>
    <row r="45" spans="1:9" x14ac:dyDescent="0.25">
      <c r="A45" s="153" t="s">
        <v>14</v>
      </c>
      <c r="B45" s="169">
        <v>10043</v>
      </c>
      <c r="C45" s="160">
        <v>0.02</v>
      </c>
      <c r="D45" s="169">
        <v>2020</v>
      </c>
      <c r="E45" s="160">
        <v>0.03</v>
      </c>
      <c r="F45" s="169">
        <v>1404</v>
      </c>
      <c r="G45" s="160">
        <v>0.05</v>
      </c>
      <c r="H45" s="169">
        <v>13467</v>
      </c>
      <c r="I45" s="160">
        <v>0.03</v>
      </c>
    </row>
    <row r="46" spans="1:9" ht="24.75" x14ac:dyDescent="0.25">
      <c r="A46" s="153" t="s">
        <v>550</v>
      </c>
      <c r="B46" s="169">
        <v>7900</v>
      </c>
      <c r="C46" s="160">
        <v>0.02</v>
      </c>
      <c r="D46" s="169">
        <v>1008</v>
      </c>
      <c r="E46" s="160">
        <v>0.01</v>
      </c>
      <c r="F46" s="170">
        <v>777</v>
      </c>
      <c r="G46" s="160">
        <v>0.03</v>
      </c>
      <c r="H46" s="169">
        <v>9685</v>
      </c>
      <c r="I46" s="160">
        <v>0.02</v>
      </c>
    </row>
    <row r="47" spans="1:9" ht="24.75" x14ac:dyDescent="0.25">
      <c r="A47" s="153" t="s">
        <v>549</v>
      </c>
      <c r="B47" s="169">
        <v>4435</v>
      </c>
      <c r="C47" s="160">
        <v>0.01</v>
      </c>
      <c r="D47" s="169">
        <v>1276</v>
      </c>
      <c r="E47" s="160">
        <v>0.02</v>
      </c>
      <c r="F47" s="170">
        <v>621</v>
      </c>
      <c r="G47" s="160">
        <v>0.02</v>
      </c>
      <c r="H47" s="169">
        <v>6332</v>
      </c>
      <c r="I47" s="160">
        <v>0.01</v>
      </c>
    </row>
    <row r="48" spans="1:9" ht="36.75" x14ac:dyDescent="0.25">
      <c r="A48" s="153" t="s">
        <v>551</v>
      </c>
      <c r="B48" s="169">
        <v>2880</v>
      </c>
      <c r="C48" s="160">
        <v>0.01</v>
      </c>
      <c r="D48" s="170">
        <v>855</v>
      </c>
      <c r="E48" s="160">
        <v>0.01</v>
      </c>
      <c r="F48" s="169">
        <v>1360</v>
      </c>
      <c r="G48" s="160">
        <v>0.05</v>
      </c>
      <c r="H48" s="169">
        <v>5095</v>
      </c>
      <c r="I48" s="160">
        <v>0.01</v>
      </c>
    </row>
    <row r="49" spans="1:9" x14ac:dyDescent="0.25">
      <c r="A49" s="245" t="s">
        <v>5</v>
      </c>
      <c r="B49" s="246">
        <f>SUM(B36:B48)</f>
        <v>413844</v>
      </c>
      <c r="C49" s="247">
        <v>1</v>
      </c>
      <c r="D49" s="246">
        <f>SUM(D36:D48)</f>
        <v>77111</v>
      </c>
      <c r="E49" s="247">
        <v>1</v>
      </c>
      <c r="F49" s="246">
        <f>SUM(F36:F48)</f>
        <v>26019</v>
      </c>
      <c r="G49" s="247">
        <v>1</v>
      </c>
      <c r="H49" s="246">
        <f>SUM(H36:H48)</f>
        <v>516974</v>
      </c>
      <c r="I49" s="247">
        <v>1</v>
      </c>
    </row>
    <row r="50" spans="1:9" x14ac:dyDescent="0.25">
      <c r="A50" s="21" t="s">
        <v>69</v>
      </c>
    </row>
  </sheetData>
  <mergeCells count="13">
    <mergeCell ref="A32:I32"/>
    <mergeCell ref="A2:C2"/>
    <mergeCell ref="A11:I11"/>
    <mergeCell ref="A13:A14"/>
    <mergeCell ref="B13:C13"/>
    <mergeCell ref="D13:E13"/>
    <mergeCell ref="F13:G13"/>
    <mergeCell ref="H13:I13"/>
    <mergeCell ref="A34:A35"/>
    <mergeCell ref="B34:C34"/>
    <mergeCell ref="D34:E34"/>
    <mergeCell ref="F34:G34"/>
    <mergeCell ref="H34:I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34" workbookViewId="0">
      <selection activeCell="H34" sqref="H34"/>
    </sheetView>
  </sheetViews>
  <sheetFormatPr baseColWidth="10" defaultRowHeight="15" x14ac:dyDescent="0.25"/>
  <cols>
    <col min="1" max="1" width="46.7109375" style="10" customWidth="1"/>
    <col min="2" max="16384" width="11.42578125" style="10"/>
  </cols>
  <sheetData>
    <row r="2" spans="1:5" ht="17.25" x14ac:dyDescent="0.3">
      <c r="A2" s="356" t="s">
        <v>142</v>
      </c>
      <c r="B2" s="356"/>
      <c r="C2" s="356"/>
      <c r="D2" s="356"/>
      <c r="E2" s="356"/>
    </row>
    <row r="3" spans="1:5" ht="15.75" thickBot="1" x14ac:dyDescent="0.3">
      <c r="A3" s="84" t="s">
        <v>720</v>
      </c>
    </row>
    <row r="4" spans="1:5" ht="24.75" x14ac:dyDescent="0.25">
      <c r="A4" s="361" t="s">
        <v>1</v>
      </c>
      <c r="B4" s="435" t="s">
        <v>73</v>
      </c>
      <c r="C4" s="435" t="s">
        <v>74</v>
      </c>
      <c r="D4" s="82" t="s">
        <v>66</v>
      </c>
      <c r="E4" s="435" t="s">
        <v>5</v>
      </c>
    </row>
    <row r="5" spans="1:5" ht="15.75" thickBot="1" x14ac:dyDescent="0.3">
      <c r="A5" s="358"/>
      <c r="B5" s="436"/>
      <c r="C5" s="436"/>
      <c r="D5" s="83" t="s">
        <v>67</v>
      </c>
      <c r="E5" s="436"/>
    </row>
    <row r="6" spans="1:5" x14ac:dyDescent="0.25">
      <c r="A6" s="151" t="s">
        <v>504</v>
      </c>
      <c r="B6" s="153">
        <v>4.7</v>
      </c>
      <c r="C6" s="153">
        <v>7.6</v>
      </c>
      <c r="D6" s="153">
        <v>8</v>
      </c>
      <c r="E6" s="153">
        <v>7.9</v>
      </c>
    </row>
    <row r="7" spans="1:5" x14ac:dyDescent="0.25">
      <c r="A7" s="153" t="s">
        <v>10</v>
      </c>
      <c r="B7" s="153">
        <v>9.9</v>
      </c>
      <c r="C7" s="153">
        <v>7.6</v>
      </c>
      <c r="D7" s="153">
        <v>6.8</v>
      </c>
      <c r="E7" s="153">
        <v>6.8</v>
      </c>
    </row>
    <row r="8" spans="1:5" x14ac:dyDescent="0.25">
      <c r="A8" s="153" t="s">
        <v>8</v>
      </c>
      <c r="B8" s="153">
        <v>12.8</v>
      </c>
      <c r="C8" s="153">
        <v>7.3</v>
      </c>
      <c r="D8" s="153">
        <v>6.6</v>
      </c>
      <c r="E8" s="153">
        <v>6.6</v>
      </c>
    </row>
    <row r="9" spans="1:5" x14ac:dyDescent="0.25">
      <c r="A9" s="153" t="s">
        <v>550</v>
      </c>
      <c r="B9" s="153"/>
      <c r="C9" s="153">
        <v>8.6999999999999993</v>
      </c>
      <c r="D9" s="153">
        <v>6.3</v>
      </c>
      <c r="E9" s="153">
        <v>6.5</v>
      </c>
    </row>
    <row r="10" spans="1:5" x14ac:dyDescent="0.25">
      <c r="A10" s="153" t="s">
        <v>14</v>
      </c>
      <c r="B10" s="153"/>
      <c r="C10" s="153">
        <v>9.1999999999999993</v>
      </c>
      <c r="D10" s="153">
        <v>6.3</v>
      </c>
      <c r="E10" s="153">
        <v>6.4</v>
      </c>
    </row>
    <row r="11" spans="1:5" x14ac:dyDescent="0.25">
      <c r="A11" s="153" t="s">
        <v>12</v>
      </c>
      <c r="B11" s="153">
        <v>9.5</v>
      </c>
      <c r="C11" s="153">
        <v>9</v>
      </c>
      <c r="D11" s="153">
        <v>6.2</v>
      </c>
      <c r="E11" s="153">
        <v>6.3</v>
      </c>
    </row>
    <row r="12" spans="1:5" x14ac:dyDescent="0.25">
      <c r="A12" s="153" t="s">
        <v>9</v>
      </c>
      <c r="B12" s="153">
        <v>2.9</v>
      </c>
      <c r="C12" s="153">
        <v>6.6</v>
      </c>
      <c r="D12" s="153">
        <v>6.3</v>
      </c>
      <c r="E12" s="153">
        <v>6.3</v>
      </c>
    </row>
    <row r="13" spans="1:5" x14ac:dyDescent="0.25">
      <c r="A13" s="153" t="s">
        <v>23</v>
      </c>
      <c r="B13" s="153"/>
      <c r="C13" s="153">
        <v>5.6</v>
      </c>
      <c r="D13" s="153">
        <v>6.1</v>
      </c>
      <c r="E13" s="153">
        <v>6.1</v>
      </c>
    </row>
    <row r="14" spans="1:5" x14ac:dyDescent="0.25">
      <c r="A14" s="153" t="s">
        <v>549</v>
      </c>
      <c r="B14" s="153"/>
      <c r="C14" s="153">
        <v>8.3000000000000007</v>
      </c>
      <c r="D14" s="153">
        <v>5.4</v>
      </c>
      <c r="E14" s="153">
        <v>5.7</v>
      </c>
    </row>
    <row r="15" spans="1:5" x14ac:dyDescent="0.25">
      <c r="A15" s="153" t="s">
        <v>503</v>
      </c>
      <c r="B15" s="153">
        <v>3.5</v>
      </c>
      <c r="C15" s="153">
        <v>6.1</v>
      </c>
      <c r="D15" s="153">
        <v>5.6</v>
      </c>
      <c r="E15" s="153">
        <v>5.6</v>
      </c>
    </row>
    <row r="16" spans="1:5" x14ac:dyDescent="0.25">
      <c r="A16" s="153" t="s">
        <v>723</v>
      </c>
      <c r="B16" s="423">
        <v>8.5</v>
      </c>
      <c r="C16" s="423">
        <v>7.4</v>
      </c>
      <c r="D16" s="423">
        <v>5.2</v>
      </c>
      <c r="E16" s="423">
        <v>5.3</v>
      </c>
    </row>
    <row r="17" spans="1:8" x14ac:dyDescent="0.25">
      <c r="A17" s="159" t="s">
        <v>724</v>
      </c>
      <c r="B17" s="423"/>
      <c r="C17" s="423"/>
      <c r="D17" s="423"/>
      <c r="E17" s="423"/>
    </row>
    <row r="18" spans="1:8" x14ac:dyDescent="0.25">
      <c r="A18" s="153" t="s">
        <v>725</v>
      </c>
      <c r="B18" s="423"/>
      <c r="C18" s="423">
        <v>6.9</v>
      </c>
      <c r="D18" s="423">
        <v>4.7</v>
      </c>
      <c r="E18" s="423">
        <v>4.8</v>
      </c>
    </row>
    <row r="19" spans="1:8" x14ac:dyDescent="0.25">
      <c r="A19" s="159" t="s">
        <v>726</v>
      </c>
      <c r="B19" s="423"/>
      <c r="C19" s="423"/>
      <c r="D19" s="423"/>
      <c r="E19" s="423"/>
    </row>
    <row r="20" spans="1:8" x14ac:dyDescent="0.25">
      <c r="A20" s="153" t="s">
        <v>13</v>
      </c>
      <c r="B20" s="153"/>
      <c r="C20" s="153">
        <v>4.5</v>
      </c>
      <c r="D20" s="153">
        <v>2.4</v>
      </c>
      <c r="E20" s="153">
        <v>2.5</v>
      </c>
    </row>
    <row r="21" spans="1:8" x14ac:dyDescent="0.25">
      <c r="A21" s="248" t="s">
        <v>5</v>
      </c>
      <c r="B21" s="248">
        <v>7.4</v>
      </c>
      <c r="C21" s="248">
        <v>7.2</v>
      </c>
      <c r="D21" s="248">
        <v>6.4</v>
      </c>
      <c r="E21" s="248">
        <v>6.4</v>
      </c>
    </row>
    <row r="22" spans="1:8" ht="17.25" x14ac:dyDescent="0.3">
      <c r="A22" s="356" t="s">
        <v>727</v>
      </c>
      <c r="B22" s="356"/>
      <c r="C22" s="356"/>
      <c r="D22" s="356"/>
    </row>
    <row r="23" spans="1:8" ht="30.75" customHeight="1" x14ac:dyDescent="0.25">
      <c r="A23" s="438" t="s">
        <v>721</v>
      </c>
      <c r="B23" s="438"/>
      <c r="C23" s="438"/>
      <c r="D23" s="438"/>
    </row>
    <row r="24" spans="1:8" x14ac:dyDescent="0.25">
      <c r="A24" s="434"/>
      <c r="B24" s="207" t="s">
        <v>144</v>
      </c>
      <c r="C24" s="434" t="s">
        <v>233</v>
      </c>
      <c r="D24" s="207" t="s">
        <v>234</v>
      </c>
      <c r="E24" s="434" t="s">
        <v>233</v>
      </c>
      <c r="F24" s="207" t="s">
        <v>147</v>
      </c>
      <c r="G24" s="434" t="s">
        <v>233</v>
      </c>
      <c r="H24" s="434" t="s">
        <v>5</v>
      </c>
    </row>
    <row r="25" spans="1:8" x14ac:dyDescent="0.25">
      <c r="A25" s="434"/>
      <c r="B25" s="207" t="s">
        <v>145</v>
      </c>
      <c r="C25" s="434"/>
      <c r="D25" s="207" t="s">
        <v>235</v>
      </c>
      <c r="E25" s="434"/>
      <c r="F25" s="207" t="s">
        <v>148</v>
      </c>
      <c r="G25" s="434"/>
      <c r="H25" s="434"/>
    </row>
    <row r="26" spans="1:8" x14ac:dyDescent="0.25">
      <c r="A26" s="151" t="s">
        <v>73</v>
      </c>
      <c r="B26" s="153">
        <v>9</v>
      </c>
      <c r="C26" s="158">
        <v>0.2</v>
      </c>
      <c r="D26" s="153">
        <v>5</v>
      </c>
      <c r="E26" s="158">
        <v>0.11</v>
      </c>
      <c r="F26" s="153">
        <v>31</v>
      </c>
      <c r="G26" s="158">
        <v>0.69</v>
      </c>
      <c r="H26" s="153">
        <v>45</v>
      </c>
    </row>
    <row r="27" spans="1:8" x14ac:dyDescent="0.25">
      <c r="A27" s="153" t="s">
        <v>74</v>
      </c>
      <c r="B27" s="152">
        <v>2907</v>
      </c>
      <c r="C27" s="158">
        <v>0.1</v>
      </c>
      <c r="D27" s="152">
        <v>2938</v>
      </c>
      <c r="E27" s="158">
        <v>0.1</v>
      </c>
      <c r="F27" s="152">
        <v>23274</v>
      </c>
      <c r="G27" s="158">
        <v>0.8</v>
      </c>
      <c r="H27" s="152">
        <v>29119</v>
      </c>
    </row>
    <row r="28" spans="1:8" x14ac:dyDescent="0.25">
      <c r="A28" s="153" t="s">
        <v>136</v>
      </c>
      <c r="B28" s="152">
        <v>71607</v>
      </c>
      <c r="C28" s="158">
        <v>0.14000000000000001</v>
      </c>
      <c r="D28" s="152">
        <v>98031</v>
      </c>
      <c r="E28" s="158">
        <v>0.19</v>
      </c>
      <c r="F28" s="152">
        <v>347336</v>
      </c>
      <c r="G28" s="158">
        <v>0.67</v>
      </c>
      <c r="H28" s="152">
        <v>516974</v>
      </c>
    </row>
    <row r="29" spans="1:8" x14ac:dyDescent="0.25">
      <c r="A29" s="207"/>
      <c r="B29" s="205">
        <f>SUM(B26:B28)</f>
        <v>74523</v>
      </c>
      <c r="C29" s="205">
        <f t="shared" ref="C29:H29" si="0">SUM(C26:C28)</f>
        <v>0.44000000000000006</v>
      </c>
      <c r="D29" s="205">
        <f t="shared" si="0"/>
        <v>100974</v>
      </c>
      <c r="E29" s="205">
        <f t="shared" si="0"/>
        <v>0.4</v>
      </c>
      <c r="F29" s="205">
        <f t="shared" si="0"/>
        <v>370641</v>
      </c>
      <c r="G29" s="205">
        <f t="shared" si="0"/>
        <v>2.16</v>
      </c>
      <c r="H29" s="205">
        <f t="shared" si="0"/>
        <v>546138</v>
      </c>
    </row>
    <row r="30" spans="1:8" ht="17.25" x14ac:dyDescent="0.3">
      <c r="A30" s="356" t="s">
        <v>728</v>
      </c>
      <c r="B30" s="356"/>
      <c r="C30" s="356"/>
      <c r="D30" s="356"/>
      <c r="E30" s="356"/>
      <c r="F30" s="356"/>
      <c r="G30" s="356"/>
      <c r="H30" s="356"/>
    </row>
    <row r="31" spans="1:8" ht="30.75" thickBot="1" x14ac:dyDescent="0.3">
      <c r="A31" s="84" t="s">
        <v>722</v>
      </c>
    </row>
    <row r="32" spans="1:8" x14ac:dyDescent="0.25">
      <c r="A32" s="357" t="s">
        <v>143</v>
      </c>
      <c r="B32" s="68" t="s">
        <v>144</v>
      </c>
      <c r="C32" s="68" t="s">
        <v>234</v>
      </c>
      <c r="D32" s="249" t="s">
        <v>147</v>
      </c>
      <c r="E32" s="437"/>
      <c r="F32" s="250"/>
      <c r="G32" s="250"/>
      <c r="H32" s="250"/>
    </row>
    <row r="33" spans="1:8" ht="15.75" thickBot="1" x14ac:dyDescent="0.3">
      <c r="A33" s="358"/>
      <c r="B33" s="65" t="s">
        <v>145</v>
      </c>
      <c r="C33" s="65" t="s">
        <v>235</v>
      </c>
      <c r="D33" s="144" t="s">
        <v>148</v>
      </c>
      <c r="E33" s="437"/>
      <c r="F33" s="250"/>
      <c r="G33" s="250"/>
      <c r="H33" s="250"/>
    </row>
    <row r="34" spans="1:8" x14ac:dyDescent="0.25">
      <c r="A34" s="153" t="s">
        <v>505</v>
      </c>
      <c r="B34" s="152">
        <v>2416</v>
      </c>
      <c r="C34" s="152">
        <v>3434</v>
      </c>
      <c r="D34" s="152">
        <v>12178</v>
      </c>
      <c r="E34" s="251"/>
      <c r="F34" s="252"/>
      <c r="G34" s="251"/>
      <c r="H34" s="253"/>
    </row>
    <row r="35" spans="1:8" x14ac:dyDescent="0.25">
      <c r="A35" s="153" t="s">
        <v>23</v>
      </c>
      <c r="B35" s="152">
        <v>2477</v>
      </c>
      <c r="C35" s="152">
        <v>2367</v>
      </c>
      <c r="D35" s="152">
        <v>10666</v>
      </c>
      <c r="E35" s="251"/>
      <c r="F35" s="252"/>
      <c r="G35" s="251"/>
      <c r="H35" s="253"/>
    </row>
    <row r="36" spans="1:8" x14ac:dyDescent="0.25">
      <c r="A36" s="153" t="s">
        <v>10</v>
      </c>
      <c r="B36" s="152">
        <v>7138</v>
      </c>
      <c r="C36" s="152">
        <v>15402</v>
      </c>
      <c r="D36" s="152">
        <v>71344</v>
      </c>
      <c r="E36" s="251"/>
      <c r="F36" s="252"/>
      <c r="G36" s="251"/>
      <c r="H36" s="253"/>
    </row>
    <row r="37" spans="1:8" x14ac:dyDescent="0.25">
      <c r="A37" s="153" t="s">
        <v>504</v>
      </c>
      <c r="B37" s="152">
        <v>6733</v>
      </c>
      <c r="C37" s="152">
        <v>14494</v>
      </c>
      <c r="D37" s="152">
        <v>71466</v>
      </c>
      <c r="E37" s="251"/>
      <c r="F37" s="252"/>
      <c r="G37" s="251"/>
      <c r="H37" s="253"/>
    </row>
    <row r="38" spans="1:8" x14ac:dyDescent="0.25">
      <c r="A38" s="153" t="s">
        <v>14</v>
      </c>
      <c r="B38" s="152">
        <v>2670</v>
      </c>
      <c r="C38" s="152">
        <v>1663</v>
      </c>
      <c r="D38" s="152">
        <v>10003</v>
      </c>
      <c r="E38" s="251"/>
      <c r="F38" s="252"/>
      <c r="G38" s="251"/>
      <c r="H38" s="253"/>
    </row>
    <row r="39" spans="1:8" x14ac:dyDescent="0.25">
      <c r="A39" s="153" t="s">
        <v>9</v>
      </c>
      <c r="B39" s="152">
        <v>1295</v>
      </c>
      <c r="C39" s="152">
        <v>13717</v>
      </c>
      <c r="D39" s="152">
        <v>32970</v>
      </c>
      <c r="E39" s="251"/>
      <c r="F39" s="252"/>
      <c r="G39" s="251"/>
      <c r="H39" s="253"/>
    </row>
    <row r="40" spans="1:8" x14ac:dyDescent="0.25">
      <c r="A40" s="153" t="s">
        <v>549</v>
      </c>
      <c r="B40" s="152">
        <v>1567</v>
      </c>
      <c r="C40" s="152">
        <v>1221</v>
      </c>
      <c r="D40" s="152">
        <v>4224</v>
      </c>
      <c r="E40" s="251"/>
      <c r="F40" s="252"/>
      <c r="G40" s="251"/>
      <c r="H40" s="253"/>
    </row>
    <row r="41" spans="1:8" x14ac:dyDescent="0.25">
      <c r="A41" s="153" t="s">
        <v>12</v>
      </c>
      <c r="B41" s="152">
        <v>7491</v>
      </c>
      <c r="C41" s="152">
        <v>5204</v>
      </c>
      <c r="D41" s="152">
        <v>25700</v>
      </c>
      <c r="E41" s="251"/>
      <c r="F41" s="252"/>
      <c r="G41" s="251"/>
      <c r="H41" s="253"/>
    </row>
    <row r="42" spans="1:8" x14ac:dyDescent="0.25">
      <c r="A42" s="153" t="s">
        <v>503</v>
      </c>
      <c r="B42" s="152">
        <v>14775</v>
      </c>
      <c r="C42" s="152">
        <v>18040</v>
      </c>
      <c r="D42" s="152">
        <v>45620</v>
      </c>
      <c r="E42" s="251"/>
      <c r="F42" s="252"/>
      <c r="G42" s="251"/>
      <c r="H42" s="253"/>
    </row>
    <row r="43" spans="1:8" x14ac:dyDescent="0.25">
      <c r="A43" s="153" t="s">
        <v>8</v>
      </c>
      <c r="B43" s="152">
        <v>9608</v>
      </c>
      <c r="C43" s="152">
        <v>17096</v>
      </c>
      <c r="D43" s="152">
        <v>72712</v>
      </c>
      <c r="E43" s="251"/>
      <c r="F43" s="252"/>
      <c r="G43" s="251"/>
      <c r="H43" s="253"/>
    </row>
    <row r="44" spans="1:8" x14ac:dyDescent="0.25">
      <c r="A44" s="153" t="s">
        <v>13</v>
      </c>
      <c r="B44" s="152">
        <v>15408</v>
      </c>
      <c r="C44" s="152">
        <v>5471</v>
      </c>
      <c r="D44" s="152">
        <v>3920</v>
      </c>
      <c r="E44" s="251"/>
      <c r="F44" s="252"/>
      <c r="G44" s="251"/>
      <c r="H44" s="253"/>
    </row>
    <row r="45" spans="1:8" x14ac:dyDescent="0.25">
      <c r="A45" s="153" t="s">
        <v>551</v>
      </c>
      <c r="B45" s="152">
        <v>1287</v>
      </c>
      <c r="C45" s="152">
        <v>1659</v>
      </c>
      <c r="D45" s="152">
        <v>2333</v>
      </c>
      <c r="E45" s="251"/>
      <c r="F45" s="252"/>
      <c r="G45" s="251"/>
      <c r="H45" s="253"/>
    </row>
    <row r="46" spans="1:8" x14ac:dyDescent="0.25">
      <c r="A46" s="153" t="s">
        <v>550</v>
      </c>
      <c r="B46" s="152">
        <v>1658</v>
      </c>
      <c r="C46" s="152">
        <v>1206</v>
      </c>
      <c r="D46" s="152">
        <v>7505</v>
      </c>
      <c r="E46" s="251"/>
      <c r="F46" s="252"/>
      <c r="G46" s="251"/>
      <c r="H46" s="253"/>
    </row>
    <row r="47" spans="1:8" x14ac:dyDescent="0.25">
      <c r="A47" s="255"/>
      <c r="B47" s="256"/>
      <c r="C47" s="257"/>
      <c r="D47" s="256"/>
      <c r="E47" s="254"/>
      <c r="F47" s="89"/>
      <c r="G47" s="254"/>
      <c r="H47" s="89"/>
    </row>
    <row r="48" spans="1:8" x14ac:dyDescent="0.25">
      <c r="E48" s="250"/>
      <c r="F48" s="250"/>
      <c r="G48" s="250"/>
      <c r="H48" s="250"/>
    </row>
  </sheetData>
  <mergeCells count="23">
    <mergeCell ref="E4:E5"/>
    <mergeCell ref="A32:A33"/>
    <mergeCell ref="E32:E33"/>
    <mergeCell ref="A2:E2"/>
    <mergeCell ref="A22:D22"/>
    <mergeCell ref="A30:H30"/>
    <mergeCell ref="A23:D23"/>
    <mergeCell ref="A4:A5"/>
    <mergeCell ref="B4:B5"/>
    <mergeCell ref="C4:C5"/>
    <mergeCell ref="B16:B17"/>
    <mergeCell ref="C16:C17"/>
    <mergeCell ref="D16:D17"/>
    <mergeCell ref="E16:E17"/>
    <mergeCell ref="B18:B19"/>
    <mergeCell ref="C18:C19"/>
    <mergeCell ref="G24:G25"/>
    <mergeCell ref="H24:H25"/>
    <mergeCell ref="D18:D19"/>
    <mergeCell ref="E18:E19"/>
    <mergeCell ref="A24:A25"/>
    <mergeCell ref="C24:C25"/>
    <mergeCell ref="E24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56</vt:i4>
      </vt:variant>
    </vt:vector>
  </HeadingPairs>
  <TitlesOfParts>
    <vt:vector size="74" baseType="lpstr">
      <vt:lpstr>Indice</vt:lpstr>
      <vt:lpstr>Gastos_TIC</vt:lpstr>
      <vt:lpstr>Gastos_Informaticos</vt:lpstr>
      <vt:lpstr>Inversiones_Equipo_Fisico</vt:lpstr>
      <vt:lpstr>Gastos_Software</vt:lpstr>
      <vt:lpstr>Gastos_Servicios_Informaticos</vt:lpstr>
      <vt:lpstr>Gastos_telecomunicaciones</vt:lpstr>
      <vt:lpstr>Estructura_Parque_Informatico</vt:lpstr>
      <vt:lpstr>Antiguedad</vt:lpstr>
      <vt:lpstr>Evolucion_Parque_Instalado</vt:lpstr>
      <vt:lpstr>Distribucion_Marcas_Base</vt:lpstr>
      <vt:lpstr>Distribucion_Marcas_parque</vt:lpstr>
      <vt:lpstr>Software</vt:lpstr>
      <vt:lpstr>Personal_TIC</vt:lpstr>
      <vt:lpstr>Servidores virtuales</vt:lpstr>
      <vt:lpstr>Conectividad</vt:lpstr>
      <vt:lpstr>Firma_Electronica</vt:lpstr>
      <vt:lpstr>Teletrabajo</vt:lpstr>
      <vt:lpstr>Gastos_Informaticos!_Toc322592571</vt:lpstr>
      <vt:lpstr>Gastos_Informaticos!_Toc322592572</vt:lpstr>
      <vt:lpstr>Gastos_Informaticos!_Toc322592960</vt:lpstr>
      <vt:lpstr>Gastos_TIC!_Toc322594002</vt:lpstr>
      <vt:lpstr>Gastos_Informaticos!_Toc322594004</vt:lpstr>
      <vt:lpstr>Gastos_TIC!_Toc322594085</vt:lpstr>
      <vt:lpstr>Gastos_Informaticos!_Toc322594087</vt:lpstr>
      <vt:lpstr>Gastos_Informaticos!_Toc322595427</vt:lpstr>
      <vt:lpstr>Gastos_Software!_Toc322605273</vt:lpstr>
      <vt:lpstr>Gastos_Software!_Toc322605274</vt:lpstr>
      <vt:lpstr>Gastos_telecomunicaciones!_Toc322605275</vt:lpstr>
      <vt:lpstr>Personal_TIC!_Toc322605294</vt:lpstr>
      <vt:lpstr>Gastos_Informaticos!_Toc322605757</vt:lpstr>
      <vt:lpstr>Gastos_Informaticos!_Toc322605758</vt:lpstr>
      <vt:lpstr>Gastos_Informaticos!_Toc322605759</vt:lpstr>
      <vt:lpstr>Gastos_Software!_Toc322605769</vt:lpstr>
      <vt:lpstr>Gastos_telecomunicaciones!_Toc322605772</vt:lpstr>
      <vt:lpstr>Gastos_telecomunicaciones!_Toc322605773</vt:lpstr>
      <vt:lpstr>Estructura_Parque_Informatico!_Toc322605774</vt:lpstr>
      <vt:lpstr>Estructura_Parque_Informatico!_Toc322605775</vt:lpstr>
      <vt:lpstr>Estructura_Parque_Informatico!_Toc322605776</vt:lpstr>
      <vt:lpstr>Antiguedad!_Toc322605777</vt:lpstr>
      <vt:lpstr>Evolucion_Parque_Instalado!_Toc322605778</vt:lpstr>
      <vt:lpstr>Personal_TIC!_Toc322605781</vt:lpstr>
      <vt:lpstr>Personal_TIC!_Toc322605783</vt:lpstr>
      <vt:lpstr>Personal_TIC!_Toc431295880</vt:lpstr>
      <vt:lpstr>Gastos_Informaticos!_Toc431295908</vt:lpstr>
      <vt:lpstr>Gastos_Informaticos!_Toc431295909</vt:lpstr>
      <vt:lpstr>Gastos_Informaticos!_Toc431295910</vt:lpstr>
      <vt:lpstr>Gastos_Informaticos!_Toc431295911</vt:lpstr>
      <vt:lpstr>Gastos_Informaticos!_Toc431295912</vt:lpstr>
      <vt:lpstr>Gastos_Software!_Toc431295922</vt:lpstr>
      <vt:lpstr>Gastos_telecomunicaciones!_Toc431295925</vt:lpstr>
      <vt:lpstr>Gastos_telecomunicaciones!_Toc431295926</vt:lpstr>
      <vt:lpstr>Estructura_Parque_Informatico!_Toc431295927</vt:lpstr>
      <vt:lpstr>Estructura_Parque_Informatico!_Toc431295928</vt:lpstr>
      <vt:lpstr>Estructura_Parque_Informatico!_Toc431295929</vt:lpstr>
      <vt:lpstr>Antiguedad!_Toc431295930</vt:lpstr>
      <vt:lpstr>Antiguedad!_Toc431295931</vt:lpstr>
      <vt:lpstr>Antiguedad!_Toc431295932</vt:lpstr>
      <vt:lpstr>Evolucion_Parque_Instalado!_Toc431295933</vt:lpstr>
      <vt:lpstr>Evolucion_Parque_Instalado!_Toc431295934</vt:lpstr>
      <vt:lpstr>Evolucion_Parque_Instalado!_Toc431295935</vt:lpstr>
      <vt:lpstr>Personal_TIC!_Toc431295936</vt:lpstr>
      <vt:lpstr>Personal_TIC!_Toc431295937</vt:lpstr>
      <vt:lpstr>Personal_TIC!_Toc431295938</vt:lpstr>
      <vt:lpstr>Gastos_TIC!_Toc453152262</vt:lpstr>
      <vt:lpstr>Gastos_Software!_Toc453845562</vt:lpstr>
      <vt:lpstr>Gastos_Software!_Toc453845563</vt:lpstr>
      <vt:lpstr>Gastos_telecomunicaciones!_Toc453845564</vt:lpstr>
      <vt:lpstr>Inversiones_Equipo_Fisico!Crystal_25_1_WEBI_HHeading</vt:lpstr>
      <vt:lpstr>Inversiones_Equipo_Fisico!Crystal_25_1_WEBI_Space</vt:lpstr>
      <vt:lpstr>Gastos_Software!Crystal_27_1_WEBI_Space</vt:lpstr>
      <vt:lpstr>Personal_TIC!Crystal_46_1_WEBI_Table</vt:lpstr>
      <vt:lpstr>Gastos_TIC!Crystal_59_1_WEBI_DataGrid</vt:lpstr>
      <vt:lpstr>Gastos_TIC!Crystal_59_1_WEBI_HHeading</vt:lpstr>
    </vt:vector>
  </TitlesOfParts>
  <Company>Ministerio Administraciones Publicas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carmen.chornet</cp:lastModifiedBy>
  <dcterms:created xsi:type="dcterms:W3CDTF">2015-10-22T11:09:15Z</dcterms:created>
  <dcterms:modified xsi:type="dcterms:W3CDTF">2020-11-20T11:21:48Z</dcterms:modified>
</cp:coreProperties>
</file>