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8915" windowHeight="11760" tabRatio="620" firstSheet="3" activeTab="3"/>
  </bookViews>
  <sheets>
    <sheet name="Indice" sheetId="16" r:id="rId1"/>
    <sheet name="Gastos_TIC" sheetId="4" r:id="rId2"/>
    <sheet name="Gastos_Informaticos" sheetId="1" r:id="rId3"/>
    <sheet name="Inversiones_Equipo_Fisico" sheetId="2" r:id="rId4"/>
    <sheet name="Gastos_Software" sheetId="3" r:id="rId5"/>
    <sheet name="Gastos_Servicios_Informaticos" sheetId="17" r:id="rId6"/>
    <sheet name="Gastos_telecomunicaciones" sheetId="5" r:id="rId7"/>
    <sheet name="Estructura_Parque_Informatico" sheetId="6" r:id="rId8"/>
    <sheet name="Antiguedad" sheetId="7" r:id="rId9"/>
    <sheet name="Evolucion_Parque_Instalado" sheetId="8" r:id="rId10"/>
    <sheet name="Distribucion_Marcas_Base" sheetId="13" r:id="rId11"/>
    <sheet name="Distribucion_Marcas_parque" sheetId="14" r:id="rId12"/>
    <sheet name="Software" sheetId="18" r:id="rId13"/>
    <sheet name="Personal_TIC" sheetId="9" r:id="rId14"/>
  </sheets>
  <definedNames>
    <definedName name="_Toc322592570" localSheetId="2">Gastos_Informaticos!#REF!</definedName>
    <definedName name="_Toc322592571" localSheetId="2">Gastos_Informaticos!$A$24</definedName>
    <definedName name="_Toc322592572" localSheetId="2">Gastos_Informaticos!$B$45</definedName>
    <definedName name="_Toc322592960" localSheetId="2">Gastos_Informaticos!$A$23</definedName>
    <definedName name="_Toc322594002" localSheetId="1">Gastos_TIC!$B$21</definedName>
    <definedName name="_Toc322594004" localSheetId="2">Gastos_Informaticos!$A$2</definedName>
    <definedName name="_Toc322594006" localSheetId="2">Gastos_Informaticos!#REF!</definedName>
    <definedName name="_Toc322594085" localSheetId="1">Gastos_TIC!$B$22</definedName>
    <definedName name="_Toc322594087" localSheetId="2">Gastos_Informaticos!$A$3</definedName>
    <definedName name="_Toc322594089" localSheetId="2">Gastos_Informaticos!$H$130</definedName>
    <definedName name="_Toc322595336" localSheetId="2">Gastos_Informaticos!#REF!</definedName>
    <definedName name="_Toc322595427" localSheetId="2">Gastos_Informaticos!$A$66</definedName>
    <definedName name="_Toc322605273" localSheetId="4">Gastos_Software!$A$25</definedName>
    <definedName name="_Toc322605274" localSheetId="4">Gastos_Software!#REF!</definedName>
    <definedName name="_Toc322605275" localSheetId="6">Gastos_telecomunicaciones!#REF!</definedName>
    <definedName name="_Toc322605294" localSheetId="13">Personal_TIC!#REF!</definedName>
    <definedName name="_Toc322605757" localSheetId="2">Gastos_Informaticos!#REF!</definedName>
    <definedName name="_Toc322605758" localSheetId="2">Gastos_Informaticos!$A$96</definedName>
    <definedName name="_Toc322605759" localSheetId="2">Gastos_Informaticos!$A$117</definedName>
    <definedName name="_Toc322605760" localSheetId="2">Gastos_Informaticos!#REF!</definedName>
    <definedName name="_Toc322605762" localSheetId="2">Gastos_Informaticos!#REF!</definedName>
    <definedName name="_Toc322605763" localSheetId="2">Gastos_Informaticos!#REF!</definedName>
    <definedName name="_Toc322605764" localSheetId="2">Gastos_Informaticos!#REF!</definedName>
    <definedName name="_Toc322605766" localSheetId="2">Gastos_Informaticos!#REF!</definedName>
    <definedName name="_Toc322605767" localSheetId="2">Gastos_Informaticos!#REF!</definedName>
    <definedName name="_Toc322605768" localSheetId="2">Gastos_Informaticos!#REF!</definedName>
    <definedName name="_Toc322605769" localSheetId="4">Gastos_Software!$A$3</definedName>
    <definedName name="_Toc322605770" localSheetId="4">Gastos_Software!#REF!</definedName>
    <definedName name="_Toc322605772" localSheetId="6">Gastos_telecomunicaciones!$A$3</definedName>
    <definedName name="_Toc322605773" localSheetId="6">Gastos_telecomunicaciones!$A$23</definedName>
    <definedName name="_Toc322605774" localSheetId="7">Estructura_Parque_Informatico!#REF!</definedName>
    <definedName name="_Toc322605775" localSheetId="7">Estructura_Parque_Informatico!$A$4</definedName>
    <definedName name="_Toc322605776" localSheetId="7">Estructura_Parque_Informatico!$A$25</definedName>
    <definedName name="_Toc322605777" localSheetId="8">Antiguedad!$A$3</definedName>
    <definedName name="_Toc322605778" localSheetId="9">Evolucion_Parque_Instalado!$A$3</definedName>
    <definedName name="_Toc322605781" localSheetId="13">Personal_TIC!$A$3</definedName>
    <definedName name="_Toc322605783" localSheetId="13">Personal_TIC!$A$43</definedName>
    <definedName name="_Toc322605784" localSheetId="13">Personal_TIC!#REF!</definedName>
    <definedName name="_Toc431295880" localSheetId="13">Personal_TIC!#REF!</definedName>
    <definedName name="_Toc431295904" localSheetId="2">Gastos_Informaticos!#REF!</definedName>
    <definedName name="_Toc431295905" localSheetId="2">Gastos_Informaticos!#REF!</definedName>
    <definedName name="_Toc431295906" localSheetId="2">Gastos_Informaticos!#REF!</definedName>
    <definedName name="_Toc431295908" localSheetId="2">Gastos_Informaticos!$A$44</definedName>
    <definedName name="_Toc431295909" localSheetId="2">Gastos_Informaticos!$A$65</definedName>
    <definedName name="_Toc431295910" localSheetId="2">Gastos_Informaticos!#REF!</definedName>
    <definedName name="_Toc431295911" localSheetId="2">Gastos_Informaticos!$A$95</definedName>
    <definedName name="_Toc431295912" localSheetId="2">Gastos_Informaticos!$A$116</definedName>
    <definedName name="_Toc431295913" localSheetId="2">Gastos_Informaticos!#REF!</definedName>
    <definedName name="_Toc431295914" localSheetId="2">Gastos_Informaticos!#REF!</definedName>
    <definedName name="_Toc431295915" localSheetId="2">Gastos_Informaticos!#REF!</definedName>
    <definedName name="_Toc431295916" localSheetId="2">Gastos_Informaticos!#REF!</definedName>
    <definedName name="_Toc431295917" localSheetId="2">Gastos_Informaticos!#REF!</definedName>
    <definedName name="_Toc431295918" localSheetId="2">Gastos_Informaticos!#REF!</definedName>
    <definedName name="_Toc431295919" localSheetId="2">Gastos_Informaticos!#REF!</definedName>
    <definedName name="_Toc431295920" localSheetId="2">Gastos_Informaticos!#REF!</definedName>
    <definedName name="_Toc431295921" localSheetId="2">Gastos_Informaticos!#REF!</definedName>
    <definedName name="_Toc431295922" localSheetId="4">Gastos_Software!$A$2</definedName>
    <definedName name="_Toc431295923" localSheetId="4">Gastos_Software!#REF!</definedName>
    <definedName name="_Toc431295924" localSheetId="4">Gastos_Software!#REF!</definedName>
    <definedName name="_Toc431295925" localSheetId="6">Gastos_telecomunicaciones!$A$2</definedName>
    <definedName name="_Toc431295926" localSheetId="6">Gastos_telecomunicaciones!$A$22</definedName>
    <definedName name="_Toc431295927" localSheetId="7">Estructura_Parque_Informatico!#REF!</definedName>
    <definedName name="_Toc431295928" localSheetId="7">Estructura_Parque_Informatico!$A$3</definedName>
    <definedName name="_Toc431295929" localSheetId="7">Estructura_Parque_Informatico!$A$24</definedName>
    <definedName name="_Toc431295930" localSheetId="8">Antiguedad!$A$2</definedName>
    <definedName name="_Toc431295931" localSheetId="8">Antiguedad!$A$22</definedName>
    <definedName name="_Toc431295932" localSheetId="8">Antiguedad!#REF!</definedName>
    <definedName name="_Toc431295933" localSheetId="9">Evolucion_Parque_Instalado!$A$2</definedName>
    <definedName name="_Toc431295934" localSheetId="9">Evolucion_Parque_Instalado!$A$11</definedName>
    <definedName name="_Toc431295935" localSheetId="9">Evolucion_Parque_Instalado!$A$39</definedName>
    <definedName name="_Toc431295936" localSheetId="13">Personal_TIC!$A$2</definedName>
    <definedName name="_Toc431295937" localSheetId="13">Personal_TIC!$A$23</definedName>
    <definedName name="_Toc431295938" localSheetId="13">Personal_TIC!$A$42</definedName>
    <definedName name="_Toc431295939" localSheetId="13">Personal_TIC!#REF!</definedName>
    <definedName name="_Toc431295940" localSheetId="13">Personal_TIC!#REF!</definedName>
    <definedName name="_Toc453152260" localSheetId="1">Gastos_TIC!#REF!</definedName>
    <definedName name="_Toc453152262" localSheetId="1">Gastos_TIC!$A$61</definedName>
    <definedName name="_Toc453845562" localSheetId="4">Gastos_Software!$A$24</definedName>
    <definedName name="_Toc453845563" localSheetId="4">Gastos_Software!#REF!</definedName>
    <definedName name="_Toc453845564" localSheetId="6">Gastos_telecomunicaciones!#REF!</definedName>
    <definedName name="_Toc529347907" localSheetId="7">Estructura_Parque_Informatico!#REF!</definedName>
    <definedName name="_Toc529347908" localSheetId="8">Antiguedad!$I$22</definedName>
    <definedName name="_Toc529347909" localSheetId="8">Antiguedad!$A$32</definedName>
    <definedName name="Crystal_1_1_WEBI_DataGrid" hidden="1">Distribucion_Marcas_parque!#REF!</definedName>
    <definedName name="Crystal_1_1_WEBI_HHeading" localSheetId="2">Gastos_Informaticos!#REF!</definedName>
    <definedName name="Crystal_1_1_WEBI_HHeading" hidden="1">Distribucion_Marcas_parque!#REF!</definedName>
    <definedName name="Crystal_1_1_WEBI_Space" localSheetId="2">Gastos_Informaticos!#REF!</definedName>
    <definedName name="Crystal_1_1_WEBI_Table" hidden="1">Distribucion_Marcas_parque!#REF!</definedName>
    <definedName name="Crystal_1_1_WEBI_VHeading" localSheetId="2">Gastos_Informaticos!#REF!</definedName>
    <definedName name="Crystal_10_1_WEBI_DataGrid" hidden="1">Distribucion_Marcas_Base!$A$93:$C$103</definedName>
    <definedName name="Crystal_10_1_WEBI_HHeading" hidden="1">Distribucion_Marcas_Base!#REF!</definedName>
    <definedName name="Crystal_10_1_WEBI_Space" localSheetId="2">Gastos_Informaticos!#REF!</definedName>
    <definedName name="Crystal_10_1_WEBI_Table" hidden="1">Distribucion_Marcas_Base!$A$93:$C$103</definedName>
    <definedName name="Crystal_10_1_WEBI_VHeading" localSheetId="2">Gastos_Informaticos!#REF!</definedName>
    <definedName name="Crystal_100_1_WEBI_DataGrid" localSheetId="12">Software!#REF!</definedName>
    <definedName name="Crystal_100_1_WEBI_HHeading" localSheetId="12">Software!#REF!</definedName>
    <definedName name="Crystal_11_1_WEBI_DataGrid" localSheetId="10" hidden="1">Distribucion_Marcas_Base!#REF!</definedName>
    <definedName name="Crystal_11_1_WEBI_DataGrid" hidden="1">Distribucion_Marcas_parque!#REF!</definedName>
    <definedName name="Crystal_11_1_WEBI_HHeading" localSheetId="4">Gastos_Software!#REF!</definedName>
    <definedName name="Crystal_11_1_WEBI_HHeading" hidden="1">Distribucion_Marcas_parque!#REF!</definedName>
    <definedName name="Crystal_11_1_WEBI_Space" localSheetId="4">Gastos_Software!#REF!</definedName>
    <definedName name="Crystal_11_1_WEBI_Table" hidden="1">Distribucion_Marcas_parque!#REF!</definedName>
    <definedName name="Crystal_11_1_WEBI_VHeading" localSheetId="4">Gastos_Software!#REF!</definedName>
    <definedName name="Crystal_12_1_WEBI_DataGrid" localSheetId="10" hidden="1">Distribucion_Marcas_Base!$A$6:$C$12</definedName>
    <definedName name="Crystal_12_1_WEBI_HHeading" localSheetId="6">Gastos_telecomunicaciones!#REF!</definedName>
    <definedName name="Crystal_12_1_WEBI_HHeading" hidden="1">Distribucion_Marcas_Base!#REF!</definedName>
    <definedName name="Crystal_12_1_WEBI_Space" localSheetId="6">Gastos_telecomunicaciones!#REF!</definedName>
    <definedName name="Crystal_12_1_WEBI_Table" hidden="1">Distribucion_Marcas_Base!$A$6:$C$12</definedName>
    <definedName name="Crystal_12_1_WEBI_VHeading" localSheetId="6">Gastos_telecomunicaciones!#REF!</definedName>
    <definedName name="Crystal_13_1_WEBI_DataGrid" hidden="1">Distribucion_Marcas_Base!#REF!</definedName>
    <definedName name="Crystal_13_1_WEBI_HHeading" hidden="1">Distribucion_Marcas_Base!#REF!</definedName>
    <definedName name="Crystal_13_1_WEBI_Space" localSheetId="2">Gastos_Informaticos!#REF!</definedName>
    <definedName name="Crystal_13_1_WEBI_Table" hidden="1">Distribucion_Marcas_Base!#REF!</definedName>
    <definedName name="Crystal_13_1_WEBI_VHeading" localSheetId="2">Gastos_Informaticos!#REF!</definedName>
    <definedName name="Crystal_14_1_WEBI_DataGrid" localSheetId="7">Estructura_Parque_Informatico!#REF!</definedName>
    <definedName name="Crystal_14_1_WEBI_DataGrid" hidden="1">Distribucion_Marcas_Base!$I$20:$J$26</definedName>
    <definedName name="Crystal_14_1_WEBI_HHeading" localSheetId="7">Estructura_Parque_Informatico!#REF!</definedName>
    <definedName name="Crystal_14_1_WEBI_HHeading" hidden="1">Distribucion_Marcas_Base!#REF!</definedName>
    <definedName name="Crystal_14_1_WEBI_Table" hidden="1">Distribucion_Marcas_Base!$I$20:$J$26</definedName>
    <definedName name="Crystal_15_1_WEBI_DataGrid" localSheetId="10" hidden="1">Distribucion_Marcas_Base!#REF!</definedName>
    <definedName name="Crystal_15_1_WEBI_HHeading" localSheetId="7">Estructura_Parque_Informatico!#REF!</definedName>
    <definedName name="Crystal_15_1_WEBI_HHeading" hidden="1">Distribucion_Marcas_Base!#REF!</definedName>
    <definedName name="Crystal_15_1_WEBI_Space" localSheetId="7">Estructura_Parque_Informatico!#REF!</definedName>
    <definedName name="Crystal_15_1_WEBI_Table" hidden="1">Distribucion_Marcas_Base!#REF!</definedName>
    <definedName name="Crystal_15_1_WEBI_VHeading" localSheetId="7">Estructura_Parque_Informatico!#REF!</definedName>
    <definedName name="Crystal_16_1_WEBI_DataGrid" hidden="1">#REF!</definedName>
    <definedName name="Crystal_16_1_WEBI_HHeading" localSheetId="7">Estructura_Parque_Informatico!#REF!</definedName>
    <definedName name="Crystal_16_1_WEBI_HHeading" hidden="1">#REF!</definedName>
    <definedName name="Crystal_16_1_WEBI_Space" localSheetId="7">Estructura_Parque_Informatico!#REF!</definedName>
    <definedName name="Crystal_16_1_WEBI_Table" hidden="1">#REF!</definedName>
    <definedName name="Crystal_16_1_WEBI_VHeading" localSheetId="7">Estructura_Parque_Informatico!#REF!</definedName>
    <definedName name="Crystal_17_1_WEBI_DataGrid" localSheetId="10">Distribucion_Marcas_Base!#REF!</definedName>
    <definedName name="Crystal_17_1_WEBI_DataGrid" hidden="1">Distribucion_Marcas_parque!#REF!</definedName>
    <definedName name="Crystal_17_1_WEBI_HHeading" localSheetId="8">Antiguedad!#REF!</definedName>
    <definedName name="Crystal_17_1_WEBI_HHeading" hidden="1">Distribucion_Marcas_parque!#REF!</definedName>
    <definedName name="Crystal_17_1_WEBI_Space" localSheetId="8">Antiguedad!#REF!</definedName>
    <definedName name="Crystal_17_1_WEBI_Table" hidden="1">Distribucion_Marcas_parque!#REF!</definedName>
    <definedName name="Crystal_17_1_WEBI_VHeading" localSheetId="8">Antiguedad!#REF!</definedName>
    <definedName name="Crystal_18_1_WEBI_DataGrid" localSheetId="10">Distribucion_Marcas_Base!#REF!</definedName>
    <definedName name="Crystal_18_1_WEBI_DataGrid" hidden="1">Distribucion_Marcas_parque!#REF!</definedName>
    <definedName name="Crystal_18_1_WEBI_HHeading" localSheetId="8">Antiguedad!#REF!</definedName>
    <definedName name="Crystal_18_1_WEBI_HHeading" hidden="1">Distribucion_Marcas_parque!#REF!</definedName>
    <definedName name="Crystal_18_1_WEBI_Space" localSheetId="8">Antiguedad!#REF!</definedName>
    <definedName name="Crystal_18_1_WEBI_Table" hidden="1">Distribucion_Marcas_parque!#REF!</definedName>
    <definedName name="Crystal_18_1_WEBI_VHeading" localSheetId="8">Antiguedad!#REF!</definedName>
    <definedName name="Crystal_19_1_WEBI_DataGrid" hidden="1">Distribucion_Marcas_parque!#REF!</definedName>
    <definedName name="Crystal_19_1_WEBI_HHeading" localSheetId="8">Antiguedad!#REF!</definedName>
    <definedName name="Crystal_19_1_WEBI_HHeading" hidden="1">Distribucion_Marcas_parque!#REF!</definedName>
    <definedName name="Crystal_19_1_WEBI_Space" localSheetId="8">Antiguedad!#REF!</definedName>
    <definedName name="Crystal_19_1_WEBI_Table" hidden="1">Distribucion_Marcas_parque!#REF!</definedName>
    <definedName name="Crystal_19_1_WEBI_VHeading" localSheetId="8">Antiguedad!#REF!</definedName>
    <definedName name="Crystal_2_1_WEBI_DataGrid" hidden="1">Personal_TIC!#REF!</definedName>
    <definedName name="Crystal_2_1_WEBI_HHeading" localSheetId="2">Gastos_Informaticos!#REF!</definedName>
    <definedName name="Crystal_2_1_WEBI_HHeading" hidden="1">Personal_TIC!#REF!</definedName>
    <definedName name="Crystal_2_1_WEBI_ReportCrossTab" hidden="1">Personal_TIC!#REF!</definedName>
    <definedName name="Crystal_2_1_WEBI_Space" localSheetId="2">Gastos_Informaticos!#REF!</definedName>
    <definedName name="Crystal_2_1_WEBI_Space" hidden="1">Personal_TIC!#REF!</definedName>
    <definedName name="Crystal_2_1_WEBI_Table" hidden="1">Distribucion_Marcas_Base!#REF!</definedName>
    <definedName name="Crystal_2_1_WEBI_VHeading" localSheetId="2">Gastos_Informaticos!#REF!</definedName>
    <definedName name="Crystal_2_1_WEBI_VHeading" hidden="1">Personal_TIC!#REF!</definedName>
    <definedName name="Crystal_20_1_WEBI_DataGrid" localSheetId="10">Distribucion_Marcas_Base!#REF!</definedName>
    <definedName name="Crystal_20_1_WEBI_DataGrid" hidden="1">#REF!</definedName>
    <definedName name="Crystal_20_1_WEBI_HHeading" localSheetId="9">Evolucion_Parque_Instalado!#REF!</definedName>
    <definedName name="Crystal_20_1_WEBI_Space" localSheetId="9">Evolucion_Parque_Instalado!#REF!</definedName>
    <definedName name="Crystal_20_1_WEBI_Table" hidden="1">#REF!</definedName>
    <definedName name="Crystal_20_1_WEBI_VHeading" localSheetId="9">Evolucion_Parque_Instalado!#REF!</definedName>
    <definedName name="Crystal_20_1_WEBI_VHeading" hidden="1">#REF!</definedName>
    <definedName name="Crystal_21_1_WEBI_DataGrid" localSheetId="10">Distribucion_Marcas_Base!#REF!</definedName>
    <definedName name="Crystal_21_1_WEBI_DataGrid" hidden="1">Gastos_TIC!$A$6:$G$19</definedName>
    <definedName name="Crystal_21_1_WEBI_HHeading" localSheetId="10">Distribucion_Marcas_Base!#REF!</definedName>
    <definedName name="Crystal_21_1_WEBI_HHeading" hidden="1">Gastos_TIC!$A$3:$G$4</definedName>
    <definedName name="Crystal_21_1_WEBI_Space" localSheetId="3">Inversiones_Equipo_Fisico!#REF!</definedName>
    <definedName name="Crystal_21_1_WEBI_Table" hidden="1">Gastos_TIC!$A$3:$G$18</definedName>
    <definedName name="Crystal_21_1_WEBI_VHeading" hidden="1">#REF!</definedName>
    <definedName name="Crystal_22_1_WEBI_DataGrid" hidden="1">Gastos_Informaticos!#REF!</definedName>
    <definedName name="Crystal_22_1_WEBI_HHeading" hidden="1">Gastos_Informaticos!#REF!</definedName>
    <definedName name="Crystal_22_1_WEBI_ReportCrossTab" hidden="1">Gastos_Informaticos!#REF!</definedName>
    <definedName name="Crystal_22_1_WEBI_Space" hidden="1">Gastos_Informaticos!#REF!</definedName>
    <definedName name="Crystal_22_1_WEBI_Table" hidden="1">#REF!</definedName>
    <definedName name="Crystal_22_1_WEBI_VHeading" hidden="1">Gastos_Informaticos!$I$29:$I$42</definedName>
    <definedName name="Crystal_23_1_WEBI_DataGrid" localSheetId="11">Distribucion_Marcas_parque!#REF!</definedName>
    <definedName name="Crystal_23_1_WEBI_DataGrid" hidden="1">Gastos_Informaticos!#REF!</definedName>
    <definedName name="Crystal_23_1_WEBI_HHeading" localSheetId="11">Distribucion_Marcas_parque!#REF!</definedName>
    <definedName name="Crystal_23_1_WEBI_HHeading" hidden="1">Gastos_Informaticos!#REF!</definedName>
    <definedName name="Crystal_23_1_WEBI_ReportCrossTab" hidden="1">Gastos_Informaticos!#REF!</definedName>
    <definedName name="Crystal_23_1_WEBI_Space" hidden="1">Gastos_Informaticos!#REF!</definedName>
    <definedName name="Crystal_23_1_WEBI_Table" hidden="1">#REF!</definedName>
    <definedName name="Crystal_23_1_WEBI_VHeading" hidden="1">Gastos_Informaticos!#REF!</definedName>
    <definedName name="Crystal_24_1_WEBI_DataGrid" localSheetId="11">Distribucion_Marcas_parque!#REF!</definedName>
    <definedName name="Crystal_24_1_WEBI_DataGrid" hidden="1">Gastos_Software!$B$4:$L$7</definedName>
    <definedName name="Crystal_24_1_WEBI_HHeading" localSheetId="11">Distribucion_Marcas_parque!#REF!</definedName>
    <definedName name="Crystal_24_1_WEBI_HHeading" hidden="1">Gastos_Software!$B$4:$L$4</definedName>
    <definedName name="Crystal_24_1_WEBI_ReportCrossTab" hidden="1">Gastos_Software!$A$4:$L$7</definedName>
    <definedName name="Crystal_24_1_WEBI_Space" hidden="1">Gastos_Software!$A$4:$L$4</definedName>
    <definedName name="Crystal_24_1_WEBI_Table" hidden="1">#REF!</definedName>
    <definedName name="Crystal_24_1_WEBI_VHeading" hidden="1">Gastos_Software!#REF!</definedName>
    <definedName name="Crystal_25_1_WEBI_DataGrid" hidden="1">#REF!</definedName>
    <definedName name="Crystal_25_1_WEBI_HHeading" localSheetId="3">Inversiones_Equipo_Fisico!$B$209</definedName>
    <definedName name="Crystal_25_1_WEBI_Space" localSheetId="3">Inversiones_Equipo_Fisico!$A$209</definedName>
    <definedName name="Crystal_25_1_WEBI_Table" hidden="1">#REF!</definedName>
    <definedName name="Crystal_25_1_WEBI_VHeading" hidden="1">#REF!</definedName>
    <definedName name="Crystal_26_1_WEBI_DataGrid" hidden="1">#REF!</definedName>
    <definedName name="Crystal_26_1_WEBI_Table" hidden="1">#REF!</definedName>
    <definedName name="Crystal_26_1_WEBI_VHeading" hidden="1">#REF!</definedName>
    <definedName name="Crystal_27_1_WEBI_DataGrid" localSheetId="11">Distribucion_Marcas_parque!#REF!</definedName>
    <definedName name="Crystal_27_1_WEBI_DataGrid" hidden="1">#REF!</definedName>
    <definedName name="Crystal_27_1_WEBI_HHeading" localSheetId="11">Distribucion_Marcas_parque!#REF!</definedName>
    <definedName name="Crystal_27_1_WEBI_Space" localSheetId="4">Gastos_Software!$A$4</definedName>
    <definedName name="Crystal_27_1_WEBI_Table" hidden="1">#REF!</definedName>
    <definedName name="Crystal_27_1_WEBI_VHeading" hidden="1">#REF!</definedName>
    <definedName name="Crystal_28_1_WEBI_DataGrid" localSheetId="11">Distribucion_Marcas_parque!#REF!</definedName>
    <definedName name="Crystal_28_1_WEBI_DataGrid" hidden="1">Gastos_Servicios_Informaticos!$B$6:$J$18</definedName>
    <definedName name="Crystal_28_1_WEBI_HHeading" localSheetId="11">Distribucion_Marcas_parque!#REF!</definedName>
    <definedName name="Crystal_28_1_WEBI_HHeading" hidden="1">Gastos_Servicios_Informaticos!#REF!</definedName>
    <definedName name="Crystal_28_1_WEBI_ReportCrossTab" hidden="1">Gastos_Servicios_Informaticos!$A$6:$J$18</definedName>
    <definedName name="Crystal_28_1_WEBI_Space" hidden="1">Gastos_Servicios_Informaticos!#REF!</definedName>
    <definedName name="Crystal_28_1_WEBI_Table" hidden="1">#REF!</definedName>
    <definedName name="Crystal_28_1_WEBI_VHeading" hidden="1">Gastos_Servicios_Informaticos!$A$7:$A$18</definedName>
    <definedName name="Crystal_29_1_WEBI_DataGrid" localSheetId="11">Distribucion_Marcas_parque!#REF!</definedName>
    <definedName name="Crystal_29_1_WEBI_DataGrid" hidden="1">Gastos_Informaticos!$B$67:$I$85</definedName>
    <definedName name="Crystal_29_1_WEBI_HHeading" localSheetId="11">Distribucion_Marcas_parque!#REF!</definedName>
    <definedName name="Crystal_29_1_WEBI_HHeading" hidden="1">Gastos_Informaticos!$B$67:$I$68</definedName>
    <definedName name="Crystal_29_1_WEBI_ReportCrossTab" hidden="1">Gastos_Informaticos!$A$67:$I$85</definedName>
    <definedName name="Crystal_29_1_WEBI_Space" hidden="1">Gastos_Informaticos!$A$67:$I$68</definedName>
    <definedName name="Crystal_29_1_WEBI_VHeading" hidden="1">Gastos_Informaticos!$S$71:$S$85</definedName>
    <definedName name="Crystal_3_1_WEBI_DataGrid" hidden="1">Personal_TIC!#REF!</definedName>
    <definedName name="Crystal_3_1_WEBI_HHeading" localSheetId="2">Gastos_Informaticos!#REF!</definedName>
    <definedName name="Crystal_3_1_WEBI_HHeading" hidden="1">Personal_TIC!#REF!</definedName>
    <definedName name="Crystal_3_1_WEBI_Space" localSheetId="2">Gastos_Informaticos!#REF!</definedName>
    <definedName name="Crystal_3_1_WEBI_Table" hidden="1">Personal_TIC!#REF!</definedName>
    <definedName name="Crystal_3_1_WEBI_VHeading" localSheetId="2">Gastos_Informaticos!#REF!</definedName>
    <definedName name="Crystal_30_1_WEBI_DataGrid" localSheetId="11">Distribucion_Marcas_parque!#REF!</definedName>
    <definedName name="Crystal_30_1_WEBI_DataGrid" hidden="1">Gastos_Informaticos!#REF!</definedName>
    <definedName name="Crystal_30_1_WEBI_HHeading" localSheetId="11">Distribucion_Marcas_parque!#REF!</definedName>
    <definedName name="Crystal_30_1_WEBI_HHeading" hidden="1">Gastos_Informaticos!#REF!</definedName>
    <definedName name="Crystal_30_1_WEBI_ReportCrossTab" hidden="1">Gastos_Informaticos!#REF!</definedName>
    <definedName name="Crystal_30_1_WEBI_Space" hidden="1">Gastos_Informaticos!#REF!</definedName>
    <definedName name="Crystal_30_1_WEBI_VHeading" hidden="1">Gastos_Informaticos!#REF!</definedName>
    <definedName name="Crystal_31_1_WEBI_DataGrid" hidden="1">Gastos_Informaticos!#REF!</definedName>
    <definedName name="Crystal_31_1_WEBI_HHeading" hidden="1">Gastos_Informaticos!#REF!</definedName>
    <definedName name="Crystal_31_1_WEBI_ReportCrossTab" hidden="1">Gastos_Informaticos!#REF!</definedName>
    <definedName name="Crystal_31_1_WEBI_Space" hidden="1">Gastos_Informaticos!#REF!</definedName>
    <definedName name="Crystal_31_1_WEBI_Table" hidden="1">Gastos_TIC!#REF!</definedName>
    <definedName name="Crystal_31_1_WEBI_VHeading" hidden="1">Gastos_Informaticos!#REF!</definedName>
    <definedName name="Crystal_32_1_WEBI_DataGrid" hidden="1">Gastos_Informaticos!$B$118:$E$125</definedName>
    <definedName name="Crystal_32_1_WEBI_HHeading" localSheetId="13">Personal_TIC!#REF!</definedName>
    <definedName name="Crystal_32_1_WEBI_HHeading" hidden="1">Gastos_Informaticos!$B$118:$E$118</definedName>
    <definedName name="Crystal_32_1_WEBI_ReportCrossTab" hidden="1">Gastos_Informaticos!$A$118:$E$125</definedName>
    <definedName name="Crystal_32_1_WEBI_Space" localSheetId="13">Personal_TIC!#REF!</definedName>
    <definedName name="Crystal_32_1_WEBI_Space" hidden="1">Gastos_Informaticos!$A$118:$E$118</definedName>
    <definedName name="Crystal_32_1_WEBI_Table" hidden="1">Gastos_TIC!#REF!</definedName>
    <definedName name="Crystal_32_1_WEBI_VHeading" localSheetId="13">Personal_TIC!#REF!</definedName>
    <definedName name="Crystal_32_1_WEBI_VHeading" hidden="1">Gastos_Informaticos!$A$120:$A$126</definedName>
    <definedName name="Crystal_33_1_WEBI_DataGrid" localSheetId="13">Personal_TIC!#REF!</definedName>
    <definedName name="Crystal_33_1_WEBI_DataGrid" hidden="1">Inversiones_Equipo_Fisico!$B$4:$I$19</definedName>
    <definedName name="Crystal_33_1_WEBI_HHeading" localSheetId="13">Personal_TIC!#REF!</definedName>
    <definedName name="Crystal_33_1_WEBI_HHeading" hidden="1">Inversiones_Equipo_Fisico!$B$4:$I$5</definedName>
    <definedName name="Crystal_33_1_WEBI_ReportCrossTab" hidden="1">Inversiones_Equipo_Fisico!$A$4:$I$19</definedName>
    <definedName name="Crystal_33_1_WEBI_Space" hidden="1">Inversiones_Equipo_Fisico!$A$4:$I$5</definedName>
    <definedName name="Crystal_33_1_WEBI_Table" hidden="1">Gastos_TIC!#REF!</definedName>
    <definedName name="Crystal_33_1_WEBI_VHeading" hidden="1">Inversiones_Equipo_Fisico!$J$8:$J$21</definedName>
    <definedName name="Crystal_34_1_WEBI_DataGrid" hidden="1">Gastos_Informaticos!$B$25:$H$40</definedName>
    <definedName name="Crystal_34_1_WEBI_HHeading" hidden="1">Gastos_Informaticos!$B$25:$H$26</definedName>
    <definedName name="Crystal_34_1_WEBI_ReportCrossTab" hidden="1">Gastos_Informaticos!$A$25:$H$40</definedName>
    <definedName name="Crystal_34_1_WEBI_Space" hidden="1">Gastos_Informaticos!$A$25:$H$26</definedName>
    <definedName name="Crystal_34_1_WEBI_Table" hidden="1">Gastos_TIC!#REF!</definedName>
    <definedName name="Crystal_34_1_WEBI_VHeading" hidden="1">Gastos_Informaticos!$B$28:$B$41</definedName>
    <definedName name="Crystal_35_1_WEBI_DataGrid" hidden="1">Gastos_Informaticos!$B$46:$F$62</definedName>
    <definedName name="Crystal_35_1_WEBI_HHeading" hidden="1">Gastos_Informaticos!$B$46:$F$46</definedName>
    <definedName name="Crystal_35_1_WEBI_ReportCrossTab" hidden="1">Gastos_Informaticos!$A$46:$F$62</definedName>
    <definedName name="Crystal_35_1_WEBI_Space" localSheetId="8">Antiguedad!#REF!</definedName>
    <definedName name="Crystal_35_1_WEBI_Space" hidden="1">Gastos_Informaticos!$A$46:$F$46</definedName>
    <definedName name="Crystal_35_1_WEBI_Table" hidden="1">Gastos_TIC!#REF!</definedName>
    <definedName name="Crystal_35_1_WEBI_VHeading" localSheetId="8">Antiguedad!#REF!</definedName>
    <definedName name="Crystal_35_1_WEBI_VHeading" hidden="1">Gastos_Informaticos!$A$48:$A$62</definedName>
    <definedName name="Crystal_36_1_WEBI_DataGrid" hidden="1">Gastos_TIC!$A$66:$D$72</definedName>
    <definedName name="Crystal_36_1_WEBI_HHeading" localSheetId="13">Personal_TIC!#REF!</definedName>
    <definedName name="Crystal_36_1_WEBI_HHeading" hidden="1">Gastos_TIC!$A$64:$D$64</definedName>
    <definedName name="Crystal_36_1_WEBI_Space" localSheetId="13">Personal_TIC!#REF!</definedName>
    <definedName name="Crystal_36_1_WEBI_Table" hidden="1">Gastos_TIC!$A$64:$D$71</definedName>
    <definedName name="Crystal_36_1_WEBI_VHeading" localSheetId="13">Personal_TIC!#REF!</definedName>
    <definedName name="Crystal_37_1_WEBI_DataGrid" hidden="1">Inversiones_Equipo_Fisico!$B$26:$G$41</definedName>
    <definedName name="Crystal_37_1_WEBI_HHeading" localSheetId="2">Gastos_Informaticos!#REF!</definedName>
    <definedName name="Crystal_37_1_WEBI_HHeading" hidden="1">Inversiones_Equipo_Fisico!$B$26:$G$27</definedName>
    <definedName name="Crystal_37_1_WEBI_ReportCrossTab" hidden="1">Inversiones_Equipo_Fisico!$A$26:$G$41</definedName>
    <definedName name="Crystal_37_1_WEBI_Space" localSheetId="2">Gastos_Informaticos!#REF!</definedName>
    <definedName name="Crystal_37_1_WEBI_Space" hidden="1">Inversiones_Equipo_Fisico!$A$26:$G$27</definedName>
    <definedName name="Crystal_37_1_WEBI_VHeading" localSheetId="2">Gastos_Informaticos!#REF!</definedName>
    <definedName name="Crystal_37_1_WEBI_VHeading" hidden="1">Inversiones_Equipo_Fisico!$H$29:$H$42</definedName>
    <definedName name="Crystal_38_1_WEBI_DataGrid" hidden="1">Inversiones_Equipo_Fisico!$B$47:$I$62</definedName>
    <definedName name="Crystal_38_1_WEBI_HHeading" hidden="1">Inversiones_Equipo_Fisico!$B$47:$I$48</definedName>
    <definedName name="Crystal_38_1_WEBI_ReportCrossTab" hidden="1">Inversiones_Equipo_Fisico!$A$47:$I$62</definedName>
    <definedName name="Crystal_38_1_WEBI_Space" hidden="1">Inversiones_Equipo_Fisico!$A$47:$I$48</definedName>
    <definedName name="Crystal_38_1_WEBI_VHeading" hidden="1">Inversiones_Equipo_Fisico!$J$51:$J$64</definedName>
    <definedName name="Crystal_39_1_WEBI_DataGrid" hidden="1">Inversiones_Equipo_Fisico!$B$69:$M$84</definedName>
    <definedName name="Crystal_39_1_WEBI_HHeading" hidden="1">Inversiones_Equipo_Fisico!$B$69:$M$70</definedName>
    <definedName name="Crystal_39_1_WEBI_ReportCrossTab" hidden="1">Inversiones_Equipo_Fisico!$A$69:$M$84</definedName>
    <definedName name="Crystal_39_1_WEBI_Space" hidden="1">Inversiones_Equipo_Fisico!$A$69:$M$70</definedName>
    <definedName name="Crystal_39_1_WEBI_VHeading" hidden="1">Inversiones_Equipo_Fisico!$A$74:$A$87</definedName>
    <definedName name="Crystal_4_1_WEBI_DataGrid" localSheetId="10" hidden="1">Distribucion_Marcas_Base!#REF!</definedName>
    <definedName name="Crystal_4_1_WEBI_DataGrid" hidden="1">Distribucion_Marcas_parque!#REF!</definedName>
    <definedName name="Crystal_4_1_WEBI_HHeading" localSheetId="2">Gastos_Informaticos!#REF!</definedName>
    <definedName name="Crystal_4_1_WEBI_HHeading" hidden="1">Distribucion_Marcas_parque!#REF!</definedName>
    <definedName name="Crystal_4_1_WEBI_Space" localSheetId="2">Gastos_Informaticos!#REF!</definedName>
    <definedName name="Crystal_4_1_WEBI_Table" hidden="1">Distribucion_Marcas_parque!#REF!</definedName>
    <definedName name="Crystal_4_1_WEBI_VHeading" localSheetId="2">Gastos_Informaticos!#REF!</definedName>
    <definedName name="Crystal_40_1_WEBI_DataGrid" hidden="1">Gastos_Servicios_Informaticos!$B$23:$J$37</definedName>
    <definedName name="Crystal_40_1_WEBI_HHeading" hidden="1">Gastos_Servicios_Informaticos!#REF!</definedName>
    <definedName name="Crystal_40_1_WEBI_ReportCrossTab" hidden="1">Gastos_Servicios_Informaticos!$A$23:$J$37</definedName>
    <definedName name="Crystal_40_1_WEBI_Space" hidden="1">Gastos_Servicios_Informaticos!#REF!</definedName>
    <definedName name="Crystal_40_1_WEBI_VHeading" hidden="1">Gastos_Servicios_Informaticos!$A$37:$A$39</definedName>
    <definedName name="Crystal_41_1_WEBI_DataGrid" hidden="1">Inversiones_Equipo_Fisico!$K$93:$R$111</definedName>
    <definedName name="Crystal_41_1_WEBI_HHeading" hidden="1">Inversiones_Equipo_Fisico!$B$93:$I$94</definedName>
    <definedName name="Crystal_41_1_WEBI_ReportCrossTab" hidden="1">Inversiones_Equipo_Fisico!$J$93:$R$111</definedName>
    <definedName name="Crystal_41_1_WEBI_Space" hidden="1">Inversiones_Equipo_Fisico!$A$93:$I$94</definedName>
    <definedName name="Crystal_41_1_WEBI_VHeading" hidden="1">Inversiones_Equipo_Fisico!$J$97:$J$124</definedName>
    <definedName name="Crystal_42_1_WEBI_DataGrid" hidden="1">Inversiones_Equipo_Fisico!$B$127:$G$143</definedName>
    <definedName name="Crystal_42_1_WEBI_HHeading" hidden="1">Inversiones_Equipo_Fisico!$B$127:$G$128</definedName>
    <definedName name="Crystal_42_1_WEBI_ReportCrossTab" hidden="1">Inversiones_Equipo_Fisico!$A$127:$G$143</definedName>
    <definedName name="Crystal_42_1_WEBI_Space" hidden="1">Inversiones_Equipo_Fisico!$A$127:$G$128</definedName>
    <definedName name="Crystal_42_1_WEBI_VHeading" hidden="1">Inversiones_Equipo_Fisico!$A$130:$A$143</definedName>
    <definedName name="Crystal_43_1_WEBI_DataGrid" hidden="1">Inversiones_Equipo_Fisico!$K$147:$R$163</definedName>
    <definedName name="Crystal_43_1_WEBI_HHeading" hidden="1">Inversiones_Equipo_Fisico!$B$147:$I$148</definedName>
    <definedName name="Crystal_43_1_WEBI_ReportCrossTab" hidden="1">Inversiones_Equipo_Fisico!$J$147:$R$163</definedName>
    <definedName name="Crystal_43_1_WEBI_Space" hidden="1">Inversiones_Equipo_Fisico!$A$147:$I$148</definedName>
    <definedName name="Crystal_43_1_WEBI_VHeading" hidden="1">Inversiones_Equipo_Fisico!$J$151:$J$164</definedName>
    <definedName name="Crystal_44_1_WEBI_DataGrid" hidden="1">Inversiones_Equipo_Fisico!$B$177:$M$193</definedName>
    <definedName name="Crystal_44_1_WEBI_HHeading" localSheetId="2">Gastos_Informaticos!#REF!</definedName>
    <definedName name="Crystal_44_1_WEBI_HHeading" hidden="1">Inversiones_Equipo_Fisico!$B$177:$M$178</definedName>
    <definedName name="Crystal_44_1_WEBI_ReportCrossTab" hidden="1">Inversiones_Equipo_Fisico!$A$177:$M$193</definedName>
    <definedName name="Crystal_44_1_WEBI_Space" localSheetId="2">Gastos_Informaticos!#REF!</definedName>
    <definedName name="Crystal_44_1_WEBI_Space" hidden="1">Inversiones_Equipo_Fisico!$A$177:$M$178</definedName>
    <definedName name="Crystal_44_1_WEBI_VHeading" localSheetId="2">Gastos_Informaticos!#REF!</definedName>
    <definedName name="Crystal_44_1_WEBI_VHeading" hidden="1">Inversiones_Equipo_Fisico!$N$182:$N$195</definedName>
    <definedName name="Crystal_45_1_WEBI_DataGrid" hidden="1">Inversiones_Equipo_Fisico!$B$209:$E$215</definedName>
    <definedName name="Crystal_45_1_WEBI_HHeading" hidden="1">Inversiones_Equipo_Fisico!$B$209:$E$209</definedName>
    <definedName name="Crystal_45_1_WEBI_ReportCrossTab" hidden="1">Inversiones_Equipo_Fisico!$A$209:$E$215</definedName>
    <definedName name="Crystal_45_1_WEBI_Space" hidden="1">Inversiones_Equipo_Fisico!$A$209:$E$209</definedName>
    <definedName name="Crystal_45_1_WEBI_VHeading" hidden="1">Inversiones_Equipo_Fisico!$A$211:$A$217</definedName>
    <definedName name="Crystal_46_1_WEBI_DataGrid" hidden="1">Gastos_telecomunicaciones!$B$4:$G$18</definedName>
    <definedName name="Crystal_46_1_WEBI_HHeading" hidden="1">Gastos_telecomunicaciones!$B$4:$G$4</definedName>
    <definedName name="Crystal_46_1_WEBI_ReportCrossTab" hidden="1">Gastos_telecomunicaciones!$A$4:$G$18</definedName>
    <definedName name="Crystal_46_1_WEBI_Space" hidden="1">Gastos_telecomunicaciones!$A$4:$G$4</definedName>
    <definedName name="Crystal_46_1_WEBI_Table" localSheetId="13">Personal_TIC!$A$64</definedName>
    <definedName name="Crystal_46_1_WEBI_VHeading" hidden="1">Gastos_telecomunicaciones!$A$6:$A$19</definedName>
    <definedName name="Crystal_47_1_WEBI_DataGrid" hidden="1">Gastos_telecomunicaciones!$B$24:$C$30</definedName>
    <definedName name="Crystal_47_1_WEBI_HHeading" hidden="1">Gastos_telecomunicaciones!$B$24:$C$24</definedName>
    <definedName name="Crystal_47_1_WEBI_ReportCrossTab" hidden="1">Gastos_telecomunicaciones!$A$24:$C$30</definedName>
    <definedName name="Crystal_47_1_WEBI_Space" hidden="1">Gastos_telecomunicaciones!$A$24:$C$24</definedName>
    <definedName name="Crystal_47_1_WEBI_VHeading" hidden="1">Gastos_telecomunicaciones!$A$25:$A$30</definedName>
    <definedName name="Crystal_48_1_WEBI_DataGrid" hidden="1">Estructura_Parque_Informatico!#REF!</definedName>
    <definedName name="Crystal_48_1_WEBI_HHeading" hidden="1">Estructura_Parque_Informatico!#REF!</definedName>
    <definedName name="Crystal_48_1_WEBI_Table" hidden="1">Estructura_Parque_Informatico!#REF!</definedName>
    <definedName name="Crystal_49_1_WEBI_DataGrid" hidden="1">Antiguedad!#REF!</definedName>
    <definedName name="Crystal_49_1_WEBI_HHeading" hidden="1">Antiguedad!#REF!</definedName>
    <definedName name="Crystal_49_1_WEBI_ReportCrossTab" hidden="1">Antiguedad!#REF!</definedName>
    <definedName name="Crystal_49_1_WEBI_Space" hidden="1">Antiguedad!#REF!</definedName>
    <definedName name="Crystal_49_1_WEBI_VHeading" hidden="1">Antiguedad!#REF!</definedName>
    <definedName name="Crystal_5_1_WEBI_DataGrid" hidden="1">Antiguedad!$B$4:$E$17</definedName>
    <definedName name="Crystal_5_1_WEBI_HHeading" localSheetId="2">Gastos_Informaticos!#REF!</definedName>
    <definedName name="Crystal_5_1_WEBI_HHeading" hidden="1">Antiguedad!$B$4:$E$4</definedName>
    <definedName name="Crystal_5_1_WEBI_ReportCrossTab" hidden="1">Antiguedad!$A$4:$E$18</definedName>
    <definedName name="Crystal_5_1_WEBI_Space" localSheetId="2">Gastos_Informaticos!#REF!</definedName>
    <definedName name="Crystal_5_1_WEBI_Space" hidden="1">Antiguedad!$A$4:$E$4</definedName>
    <definedName name="Crystal_5_1_WEBI_Table" hidden="1">Personal_TIC!#REF!</definedName>
    <definedName name="Crystal_5_1_WEBI_VHeading" localSheetId="2">Gastos_Informaticos!#REF!</definedName>
    <definedName name="Crystal_5_1_WEBI_VHeading" hidden="1">Antiguedad!$A$6:$A$18</definedName>
    <definedName name="Crystal_50_1_WEBI_DataGrid" localSheetId="13">Personal_TIC!#REF!</definedName>
    <definedName name="Crystal_50_1_WEBI_DataGrid" hidden="1">#REF!</definedName>
    <definedName name="Crystal_50_1_WEBI_HHeading" localSheetId="13">Personal_TIC!#REF!</definedName>
    <definedName name="Crystal_50_1_WEBI_HHeading" hidden="1">#REF!</definedName>
    <definedName name="Crystal_50_1_WEBI_Table" hidden="1">#REF!</definedName>
    <definedName name="Crystal_51_1_WEBI_DataGrid" hidden="1">#REF!</definedName>
    <definedName name="Crystal_51_1_WEBI_HHeading" hidden="1">#REF!</definedName>
    <definedName name="Crystal_51_1_WEBI_Table" hidden="1">#REF!</definedName>
    <definedName name="Crystal_52_1_WEBI_DataGrid" localSheetId="13">Personal_TIC!#REF!</definedName>
    <definedName name="Crystal_52_1_WEBI_DataGrid" hidden="1">Gastos_TIC!$A$46:$D$59</definedName>
    <definedName name="Crystal_52_1_WEBI_HHeading" hidden="1">Gastos_TIC!$A$43:$D$43</definedName>
    <definedName name="Crystal_52_1_WEBI_Table" localSheetId="13">Personal_TIC!#REF!</definedName>
    <definedName name="Crystal_52_1_WEBI_Table" hidden="1">Gastos_TIC!$A$43:$D$57</definedName>
    <definedName name="Crystal_53_1_WEBI_DataGrid" hidden="1">Gastos_Informaticos!#REF!</definedName>
    <definedName name="Crystal_53_1_WEBI_HHeading" localSheetId="13">Personal_TIC!#REF!</definedName>
    <definedName name="Crystal_53_1_WEBI_HHeading" hidden="1">Gastos_Informaticos!#REF!</definedName>
    <definedName name="Crystal_53_1_WEBI_ReportCrossTab" hidden="1">Gastos_Informaticos!#REF!</definedName>
    <definedName name="Crystal_53_1_WEBI_Space" localSheetId="13">Personal_TIC!#REF!</definedName>
    <definedName name="Crystal_53_1_WEBI_Space" hidden="1">Gastos_Informaticos!#REF!</definedName>
    <definedName name="Crystal_53_1_WEBI_VHeading" localSheetId="13">Personal_TIC!#REF!</definedName>
    <definedName name="Crystal_53_1_WEBI_VHeading" hidden="1">Gastos_Informaticos!#REF!</definedName>
    <definedName name="Crystal_54_1_WEBI_DataGrid" hidden="1">Gastos_Informaticos!$B$97:$D$111</definedName>
    <definedName name="Crystal_54_1_WEBI_HHeading" localSheetId="13">Personal_TIC!#REF!</definedName>
    <definedName name="Crystal_54_1_WEBI_HHeading" hidden="1">Gastos_Informaticos!$B$97:$D$97</definedName>
    <definedName name="Crystal_54_1_WEBI_ReportCrossTab" hidden="1">Gastos_Informaticos!$A$97:$D$111</definedName>
    <definedName name="Crystal_54_1_WEBI_Space" localSheetId="13">Personal_TIC!#REF!</definedName>
    <definedName name="Crystal_54_1_WEBI_Space" hidden="1">Gastos_Informaticos!$A$97:$D$97</definedName>
    <definedName name="Crystal_54_1_WEBI_VHeading" localSheetId="13">Personal_TIC!#REF!</definedName>
    <definedName name="Crystal_54_1_WEBI_VHeading" hidden="1">Gastos_Informaticos!$A$100:$A$113</definedName>
    <definedName name="Crystal_55_1_WEBI_DataGrid" hidden="1">Personal_TIC!$B$4:$I$19</definedName>
    <definedName name="Crystal_55_1_WEBI_HHeading" hidden="1">Personal_TIC!$B$4:$I$5</definedName>
    <definedName name="Crystal_55_1_WEBI_ReportCrossTab" hidden="1">Personal_TIC!$A$4:$I$19</definedName>
    <definedName name="Crystal_55_1_WEBI_Space" hidden="1">Personal_TIC!$A$4:$I$5</definedName>
    <definedName name="Crystal_55_1_WEBI_VHeading" hidden="1">Personal_TIC!$J$7:$J$20</definedName>
    <definedName name="Crystal_56_1_WEBI_DataGrid" hidden="1">Personal_TIC!$B$25:$F$39</definedName>
    <definedName name="Crystal_56_1_WEBI_HHeading" localSheetId="2">Gastos_Informaticos!#REF!</definedName>
    <definedName name="Crystal_56_1_WEBI_HHeading" hidden="1">Personal_TIC!$B$25:$F$25</definedName>
    <definedName name="Crystal_56_1_WEBI_ReportCrossTab" hidden="1">Personal_TIC!$A$25:$F$39</definedName>
    <definedName name="Crystal_56_1_WEBI_Space" localSheetId="2">Gastos_Informaticos!#REF!</definedName>
    <definedName name="Crystal_56_1_WEBI_Space" hidden="1">Personal_TIC!$A$25:$F$25</definedName>
    <definedName name="Crystal_56_1_WEBI_VHeading" localSheetId="2">Gastos_Informaticos!#REF!</definedName>
    <definedName name="Crystal_56_1_WEBI_VHeading" hidden="1">Personal_TIC!$A$26:$A$39</definedName>
    <definedName name="Crystal_57_1_WEBI_DataGrid" localSheetId="2">Gastos_Informaticos!#REF!</definedName>
    <definedName name="Crystal_57_1_WEBI_DataGrid" hidden="1">Personal_TIC!$A$46:$D$59</definedName>
    <definedName name="Crystal_57_1_WEBI_HHeading" localSheetId="2">Gastos_Informaticos!#REF!</definedName>
    <definedName name="Crystal_57_1_WEBI_HHeading" hidden="1">Personal_TIC!$A$44:$D$44</definedName>
    <definedName name="Crystal_57_1_WEBI_Table" hidden="1">Personal_TIC!$A$44:$D$58</definedName>
    <definedName name="Crystal_58_1_WEBI_DataGrid" hidden="1">Personal_TIC!$B$64:$E$67</definedName>
    <definedName name="Crystal_58_1_WEBI_HHeading" localSheetId="2">Gastos_Informaticos!#REF!</definedName>
    <definedName name="Crystal_58_1_WEBI_Space" localSheetId="2">Gastos_Informaticos!#REF!</definedName>
    <definedName name="Crystal_58_1_WEBI_Table" hidden="1">Personal_TIC!$A$64:$E$67</definedName>
    <definedName name="Crystal_58_1_WEBI_VHeading" localSheetId="2">Gastos_Informaticos!#REF!</definedName>
    <definedName name="Crystal_58_1_WEBI_VHeading" hidden="1">Personal_TIC!$A$64:$A$67</definedName>
    <definedName name="Crystal_59_1_WEBI_DataGrid" localSheetId="1">Gastos_TIC!$A$46</definedName>
    <definedName name="Crystal_59_1_WEBI_DataGrid" hidden="1">#REF!</definedName>
    <definedName name="Crystal_59_1_WEBI_HHeading" localSheetId="1">Gastos_TIC!$A$43</definedName>
    <definedName name="Crystal_59_1_WEBI_HHeading" hidden="1">#REF!</definedName>
    <definedName name="Crystal_59_1_WEBI_Table" hidden="1">#REF!</definedName>
    <definedName name="Crystal_6_1_WEBI_DataGrid" hidden="1">Personal_TIC!#REF!</definedName>
    <definedName name="Crystal_6_1_WEBI_HHeading" localSheetId="13" hidden="1">Personal_TIC!#REF!</definedName>
    <definedName name="Crystal_6_1_WEBI_HHeading" hidden="1">Distribucion_Marcas_parque!#REF!</definedName>
    <definedName name="Crystal_6_1_WEBI_ReportCrossTab" hidden="1">Personal_TIC!#REF!</definedName>
    <definedName name="Crystal_6_1_WEBI_Space" localSheetId="13" hidden="1">Personal_TIC!#REF!</definedName>
    <definedName name="Crystal_6_1_WEBI_Table" hidden="1">Distribucion_Marcas_parque!#REF!</definedName>
    <definedName name="Crystal_6_1_WEBI_VHeading" localSheetId="13" hidden="1">Personal_TIC!#REF!</definedName>
    <definedName name="Crystal_61_1_WEBI_HHeading" localSheetId="2">Gastos_Informaticos!#REF!</definedName>
    <definedName name="Crystal_61_1_WEBI_Space" localSheetId="2">Gastos_Informaticos!#REF!</definedName>
    <definedName name="Crystal_61_1_WEBI_VHeading" localSheetId="2">Gastos_Informaticos!#REF!</definedName>
    <definedName name="Crystal_62_1_WEBI_DataGrid" localSheetId="1">Gastos_TIC!#REF!</definedName>
    <definedName name="Crystal_62_1_WEBI_HHeading" localSheetId="1">Gastos_TIC!#REF!</definedName>
    <definedName name="Crystal_63_1_WEBI_HHeading" localSheetId="2">Gastos_Informaticos!#REF!</definedName>
    <definedName name="Crystal_63_1_WEBI_Space" localSheetId="2">Gastos_Informaticos!#REF!</definedName>
    <definedName name="Crystal_63_1_WEBI_VHeading" localSheetId="2">Gastos_Informaticos!#REF!</definedName>
    <definedName name="Crystal_64_1_WEBI_HHeading" localSheetId="2">Gastos_Informaticos!#REF!</definedName>
    <definedName name="Crystal_64_1_WEBI_Space" localSheetId="2">Gastos_Informaticos!#REF!</definedName>
    <definedName name="Crystal_64_1_WEBI_VHeading" localSheetId="2">Gastos_Informaticos!#REF!</definedName>
    <definedName name="Crystal_65_1_WEBI_HHeading" localSheetId="2">Gastos_Informaticos!#REF!</definedName>
    <definedName name="Crystal_65_1_WEBI_Space" localSheetId="2">Gastos_Informaticos!#REF!</definedName>
    <definedName name="Crystal_65_1_WEBI_VHeading" localSheetId="2">Gastos_Informaticos!#REF!</definedName>
    <definedName name="Crystal_66_1_WEBI_DataGrid" localSheetId="2">Gastos_Informaticos!#REF!</definedName>
    <definedName name="Crystal_66_1_WEBI_HHeading" localSheetId="2">Gastos_Informaticos!#REF!</definedName>
    <definedName name="Crystal_68_1_WEBI_DataGrid" localSheetId="2">Gastos_Informaticos!#REF!</definedName>
    <definedName name="Crystal_68_1_WEBI_HHeading" localSheetId="2">Gastos_Informaticos!#REF!</definedName>
    <definedName name="Crystal_69_1_WEBI_DataGrid" localSheetId="2">Gastos_Informaticos!#REF!</definedName>
    <definedName name="Crystal_69_1_WEBI_HHeading" localSheetId="2">Gastos_Informaticos!#REF!</definedName>
    <definedName name="Crystal_69_1_WEBI_ReportCrossTab" localSheetId="2">Gastos_Informaticos!#REF!</definedName>
    <definedName name="Crystal_69_1_WEBI_Space" localSheetId="2">Gastos_Informaticos!#REF!</definedName>
    <definedName name="Crystal_7_1_WEBI_DataGrid" hidden="1">Distribucion_Marcas_Base!$A$57:$C$61</definedName>
    <definedName name="Crystal_7_1_WEBI_HHeading" localSheetId="2">Gastos_Informaticos!#REF!</definedName>
    <definedName name="Crystal_7_1_WEBI_HHeading" hidden="1">Distribucion_Marcas_Base!#REF!</definedName>
    <definedName name="Crystal_7_1_WEBI_Space" localSheetId="2">Gastos_Informaticos!#REF!</definedName>
    <definedName name="Crystal_7_1_WEBI_Table" hidden="1">Distribucion_Marcas_Base!$A$57:$C$61</definedName>
    <definedName name="Crystal_7_1_WEBI_VHeading" localSheetId="2">Gastos_Informaticos!#REF!</definedName>
    <definedName name="Crystal_70_1_WEBI_HHeading" localSheetId="2">Gastos_Informaticos!#REF!</definedName>
    <definedName name="Crystal_70_1_WEBI_Space" localSheetId="2">Gastos_Informaticos!#REF!</definedName>
    <definedName name="Crystal_70_1_WEBI_VHeading" localSheetId="2">Gastos_Informaticos!#REF!</definedName>
    <definedName name="Crystal_71_1_WEBI_DataGrid" localSheetId="6">Gastos_telecomunicaciones!#REF!</definedName>
    <definedName name="Crystal_71_1_WEBI_VHeading" localSheetId="6">Gastos_telecomunicaciones!#REF!</definedName>
    <definedName name="Crystal_72_1_WEBI_HHeading" localSheetId="9">Evolucion_Parque_Instalado!#REF!</definedName>
    <definedName name="Crystal_72_1_WEBI_Space" localSheetId="9">Evolucion_Parque_Instalado!#REF!</definedName>
    <definedName name="Crystal_72_1_WEBI_VHeading" localSheetId="9">Evolucion_Parque_Instalado!#REF!</definedName>
    <definedName name="Crystal_76_1_WEBI_HHeading" localSheetId="9">Evolucion_Parque_Instalado!#REF!</definedName>
    <definedName name="Crystal_76_1_WEBI_Space" localSheetId="9">Evolucion_Parque_Instalado!#REF!</definedName>
    <definedName name="Crystal_76_1_WEBI_VHeading" localSheetId="9">Evolucion_Parque_Instalado!#REF!</definedName>
    <definedName name="Crystal_8_1_WEBI_DataGrid" hidden="1">Personal_TIC!#REF!</definedName>
    <definedName name="Crystal_8_1_WEBI_HHeading" hidden="1">Personal_TIC!#REF!</definedName>
    <definedName name="Crystal_8_1_WEBI_ReportCrossTab" hidden="1">Personal_TIC!#REF!</definedName>
    <definedName name="Crystal_8_1_WEBI_Space" hidden="1">Personal_TIC!#REF!</definedName>
    <definedName name="Crystal_8_1_WEBI_Table" hidden="1">Distribucion_Marcas_parque!#REF!</definedName>
    <definedName name="Crystal_8_1_WEBI_VHeading" hidden="1">Personal_TIC!#REF!</definedName>
    <definedName name="Crystal_9_1_WEBI_DataGrid" localSheetId="10" hidden="1">Distribucion_Marcas_Base!$A$75:$C$81</definedName>
    <definedName name="Crystal_9_1_WEBI_HHeading" localSheetId="4">Gastos_Software!#REF!</definedName>
    <definedName name="Crystal_9_1_WEBI_HHeading" hidden="1">Distribucion_Marcas_Base!#REF!</definedName>
    <definedName name="Crystal_9_1_WEBI_Space" localSheetId="4">Gastos_Software!#REF!</definedName>
    <definedName name="Crystal_9_1_WEBI_Table" hidden="1">Distribucion_Marcas_Base!$A$75:$C$81</definedName>
    <definedName name="Crystal_9_1_WEBI_VHeading" localSheetId="4">Gastos_Software!#REF!</definedName>
    <definedName name="Crystal_97_1_WEBI_HHeading" localSheetId="4">Gastos_Software!#REF!</definedName>
    <definedName name="Crystal_97_1_WEBI_Space" localSheetId="4">Gastos_Software!#REF!</definedName>
    <definedName name="Crystal_97_1_WEBI_VHeading" localSheetId="4">Gastos_Software!#REF!</definedName>
    <definedName name="page_total" localSheetId="6">Gastos_telecomunicaciones!#REF!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37" i="1" l="1"/>
  <c r="E137" i="1"/>
  <c r="D137" i="1"/>
  <c r="C137" i="1"/>
  <c r="B137" i="1"/>
  <c r="L20" i="2" l="1"/>
  <c r="K20" i="2"/>
  <c r="J20" i="2"/>
  <c r="D72" i="4" l="1"/>
  <c r="C72" i="4"/>
  <c r="B72" i="4"/>
</calcChain>
</file>

<file path=xl/comments1.xml><?xml version="1.0" encoding="utf-8"?>
<comments xmlns="http://schemas.openxmlformats.org/spreadsheetml/2006/main">
  <authors>
    <author>martin</author>
  </authors>
  <commentList>
    <comment ref="A5" authorId="0">
      <text>
        <r>
          <rPr>
            <sz val="9"/>
            <color indexed="81"/>
            <rFont val="Tahoma"/>
            <family val="2"/>
          </rPr>
          <t>LiveOffice_ID:Crystal_2_1_WEBI_IndependentCell_1_</t>
        </r>
      </text>
    </comment>
  </commentList>
</comments>
</file>

<file path=xl/sharedStrings.xml><?xml version="1.0" encoding="utf-8"?>
<sst xmlns="http://schemas.openxmlformats.org/spreadsheetml/2006/main" count="1154" uniqueCount="401">
  <si>
    <t xml:space="preserve">Gastos TIC </t>
  </si>
  <si>
    <t>Ministerios</t>
  </si>
  <si>
    <t>Gastos</t>
  </si>
  <si>
    <t>Informáticos</t>
  </si>
  <si>
    <t>Telecomunicaciones</t>
  </si>
  <si>
    <t>Total</t>
  </si>
  <si>
    <t>Miles €</t>
  </si>
  <si>
    <t>%V.</t>
  </si>
  <si>
    <t>Interior</t>
  </si>
  <si>
    <t>Empleo y Seguridad Social</t>
  </si>
  <si>
    <t>Defensa</t>
  </si>
  <si>
    <t>Economía y Competitividad</t>
  </si>
  <si>
    <t>Fomento</t>
  </si>
  <si>
    <t>Justicia</t>
  </si>
  <si>
    <t>Educación, Cultura y Deporte</t>
  </si>
  <si>
    <t>Industria, Energía y Turismo</t>
  </si>
  <si>
    <t>Presidencia</t>
  </si>
  <si>
    <t>Gastos TIC</t>
  </si>
  <si>
    <t>Presupuesto Total</t>
  </si>
  <si>
    <t>(Capítulo 1+2+6)</t>
  </si>
  <si>
    <t>Gastos TIC/</t>
  </si>
  <si>
    <t>Presupuesto</t>
  </si>
  <si>
    <t xml:space="preserve">Sanidad, Servicios Sociales e Igualdad </t>
  </si>
  <si>
    <t>Asuntos Exteriores y Cooperación</t>
  </si>
  <si>
    <t>Hacienda y Administraciones Públicas</t>
  </si>
  <si>
    <t>Agricultura, Alimentación y Medio Ambiente</t>
  </si>
  <si>
    <t>Gastos TIC · Formas de Contratación</t>
  </si>
  <si>
    <t>Tipo de contratación</t>
  </si>
  <si>
    <t>Informáticos*</t>
  </si>
  <si>
    <t>Otros</t>
  </si>
  <si>
    <t>Gastos Informáticos</t>
  </si>
  <si>
    <t>Hardware</t>
  </si>
  <si>
    <t>Software</t>
  </si>
  <si>
    <t>Servicios</t>
  </si>
  <si>
    <t>Personal</t>
  </si>
  <si>
    <r>
      <t>%V.: Porcentaje vertical</t>
    </r>
    <r>
      <rPr>
        <b/>
        <sz val="13"/>
        <color rgb="FF3F8162"/>
        <rFont val="Calibri"/>
        <family val="2"/>
        <scheme val="minor"/>
      </rPr>
      <t xml:space="preserve">  </t>
    </r>
  </si>
  <si>
    <r>
      <t xml:space="preserve">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</si>
  <si>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Estructura del gasto informático</t>
  </si>
  <si>
    <t>Gastos Informáticos · Suministradores</t>
  </si>
  <si>
    <t>Suministradores</t>
  </si>
  <si>
    <t>IBM, S.A.</t>
  </si>
  <si>
    <t>INDRA (GRUPO)</t>
  </si>
  <si>
    <t>ORACLE IBERICA, S.A.</t>
  </si>
  <si>
    <t>INFORMATICA EL CORTE INGLES, S.A.</t>
  </si>
  <si>
    <t>SOFTWARE AG ESPAÑA S.A.</t>
  </si>
  <si>
    <t>FUJITSU (GRUPO)</t>
  </si>
  <si>
    <t>ISDEFE S.A.</t>
  </si>
  <si>
    <t>OTROS</t>
  </si>
  <si>
    <t>Gastos informáticos/Presupuesto Total (Capítulo 1+2+6)</t>
  </si>
  <si>
    <t>informáticos</t>
  </si>
  <si>
    <t>(Cap. 1+2+6)</t>
  </si>
  <si>
    <t>Gastos Inf /</t>
  </si>
  <si>
    <t>Gastos informáticos · Forma de contratación</t>
  </si>
  <si>
    <t>Porcentaje de gastos</t>
  </si>
  <si>
    <t>Forma de contratación</t>
  </si>
  <si>
    <t>Sistemas</t>
  </si>
  <si>
    <t>Multiusuario</t>
  </si>
  <si>
    <t>Ordenadores</t>
  </si>
  <si>
    <t>Personales</t>
  </si>
  <si>
    <t>Dispositivos</t>
  </si>
  <si>
    <t>%V.: Porcentaje vertical</t>
  </si>
  <si>
    <t xml:space="preserve">                                                                                                                                                     Miles de Euros</t>
  </si>
  <si>
    <t>Inversiones en sistemas multiusuario</t>
  </si>
  <si>
    <t>Miles de Euros</t>
  </si>
  <si>
    <t>Mainframes</t>
  </si>
  <si>
    <t>Servidores</t>
  </si>
  <si>
    <t>Inversiones en ordenadores personales</t>
  </si>
  <si>
    <t>Equipos de</t>
  </si>
  <si>
    <t>Sobremesa</t>
  </si>
  <si>
    <t>Equipos Portátiles</t>
  </si>
  <si>
    <t>Terminales Móviles</t>
  </si>
  <si>
    <t xml:space="preserve">                                                                                                                                                 Miles de Euros</t>
  </si>
  <si>
    <t>Inversiones en otros dispositivos</t>
  </si>
  <si>
    <t xml:space="preserve"> Miles de Euros</t>
  </si>
  <si>
    <t>Sistemas de</t>
  </si>
  <si>
    <t>Almacenamiento</t>
  </si>
  <si>
    <t>Impresión y</t>
  </si>
  <si>
    <t>Digitalización</t>
  </si>
  <si>
    <t>Comunicaciones</t>
  </si>
  <si>
    <t>y Red</t>
  </si>
  <si>
    <t>Hardware de</t>
  </si>
  <si>
    <t>Seguridad</t>
  </si>
  <si>
    <t>Otros Periféricos</t>
  </si>
  <si>
    <t>Inversiones en equipo físico · Suministradores</t>
  </si>
  <si>
    <t>Suministrador</t>
  </si>
  <si>
    <t>TECNOCOM</t>
  </si>
  <si>
    <t>EL CORTE INGLES, S.A,</t>
  </si>
  <si>
    <t xml:space="preserve">SPECIALIST COMPUTER CENTRES </t>
  </si>
  <si>
    <t>Inversiones en sistemas multiusuario · Suministradores</t>
  </si>
  <si>
    <r>
      <t xml:space="preserve">       </t>
    </r>
    <r>
      <rPr>
        <b/>
        <sz val="11"/>
        <color rgb="FF595959"/>
        <rFont val="Calibri"/>
        <family val="2"/>
        <scheme val="minor"/>
      </rPr>
      <t>Miles de Euros</t>
    </r>
  </si>
  <si>
    <t>DELL COMPUTER, S.A.</t>
  </si>
  <si>
    <t>BT ESPAÑA</t>
  </si>
  <si>
    <t>Inversiones en ordenadores personales · Suministradores</t>
  </si>
  <si>
    <t>APD-ALGORITMOS, PROCESOS Y DISEÑOS, S.A.</t>
  </si>
  <si>
    <t>BECHTLE</t>
  </si>
  <si>
    <t>Inversiones en otros dispositivos · Suministradores</t>
  </si>
  <si>
    <t>Comunicaciones y</t>
  </si>
  <si>
    <t>Red</t>
  </si>
  <si>
    <t>TELEFONICA (GRUPO)</t>
  </si>
  <si>
    <t>Gastos en hardware · Forma de contratación</t>
  </si>
  <si>
    <t>Gastos en software</t>
  </si>
  <si>
    <t>Gastos en servicios informáticos</t>
  </si>
  <si>
    <t>Consultoría</t>
  </si>
  <si>
    <t>Formación TIC</t>
  </si>
  <si>
    <t>Outsourcing</t>
  </si>
  <si>
    <t>ALTEN GRUPO</t>
  </si>
  <si>
    <t>TRAGSATEC</t>
  </si>
  <si>
    <t>Gastos en servicios de telecomunicaciones</t>
  </si>
  <si>
    <r>
      <t xml:space="preserve">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</si>
  <si>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Telefonía Fija</t>
  </si>
  <si>
    <t>Telefonía Móvil</t>
  </si>
  <si>
    <t>Transmisión de</t>
  </si>
  <si>
    <t>Datos</t>
  </si>
  <si>
    <t>Otros Servicios de</t>
  </si>
  <si>
    <t>Gastos en servicios de telecomunicaciones · Suministradores</t>
  </si>
  <si>
    <t>Operadores</t>
  </si>
  <si>
    <t>Miles de euros</t>
  </si>
  <si>
    <t>VODAFONE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</si>
  <si>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</si>
  <si>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Ordenadores Personales</t>
  </si>
  <si>
    <t>Distribución ministerial de equipos</t>
  </si>
  <si>
    <t>Número</t>
  </si>
  <si>
    <t>% V.</t>
  </si>
  <si>
    <t xml:space="preserve"> </t>
  </si>
  <si>
    <t>Parque instalado · Antigüedad media expresada en años</t>
  </si>
  <si>
    <t>Menor de 2</t>
  </si>
  <si>
    <t>Entre 2 y 4</t>
  </si>
  <si>
    <t>Menor</t>
  </si>
  <si>
    <t>%</t>
  </si>
  <si>
    <t xml:space="preserve">Parque instalado (Evolución) </t>
  </si>
  <si>
    <t xml:space="preserve">    Tabla 4.7                                                                                                                         Número de unidades</t>
  </si>
  <si>
    <t>Número de unidades</t>
  </si>
  <si>
    <t>Parque instalado (Evolución) - S. Multiusuario (Mainframes + Servidores)</t>
  </si>
  <si>
    <r>
      <t xml:space="preserve">          </t>
    </r>
    <r>
      <rPr>
        <b/>
        <sz val="11"/>
        <color rgb="FF595959"/>
        <rFont val="Calibri"/>
        <family val="2"/>
        <scheme val="minor"/>
      </rPr>
      <t xml:space="preserve">Tabla 4.8                                                                                                           </t>
    </r>
  </si>
  <si>
    <t>Parque instalado (Evolución) · O. Personales</t>
  </si>
  <si>
    <t xml:space="preserve">          Tabla 4.9                                                                                                              </t>
  </si>
  <si>
    <t>Personal TIC · Efectivos · Distribución según su situación contractual</t>
  </si>
  <si>
    <t>Funcionarios</t>
  </si>
  <si>
    <t>Laborales</t>
  </si>
  <si>
    <t>Efectivos</t>
  </si>
  <si>
    <t>%H.</t>
  </si>
  <si>
    <t>Personal TIC Funcionario · Distribución por grupos</t>
  </si>
  <si>
    <t>A1</t>
  </si>
  <si>
    <t>A2</t>
  </si>
  <si>
    <t>C1</t>
  </si>
  <si>
    <t>C2</t>
  </si>
  <si>
    <t>total</t>
  </si>
  <si>
    <t>Personal TIC / Personal total</t>
  </si>
  <si>
    <t>Personal TIC</t>
  </si>
  <si>
    <t>Personal Total</t>
  </si>
  <si>
    <t>Personal TIC /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</si>
  <si>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</si>
  <si>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 xml:space="preserve">  Grafico 4.5 Administración del Estado</t>
  </si>
  <si>
    <t xml:space="preserve">  Grafico 4.7 Administración del Estado</t>
  </si>
  <si>
    <t xml:space="preserve">  Grafico 4.9 Administración del Estado</t>
  </si>
  <si>
    <t xml:space="preserve">  Grafico 4.4 Administración del Estado</t>
  </si>
  <si>
    <t xml:space="preserve">  Grafico 4.6 Administración del Estado</t>
  </si>
  <si>
    <t xml:space="preserve">  Grafico 4.8 Administración del Estado</t>
  </si>
  <si>
    <t xml:space="preserve">  Grafico 4.10 Administración del Estado</t>
  </si>
  <si>
    <t>3. GASTOS TIC</t>
  </si>
  <si>
    <t>4. PARQUE INFORMÁTICO</t>
  </si>
  <si>
    <t>5. SOFTWARE</t>
  </si>
  <si>
    <t>6. PERSONAL TIC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</si>
  <si>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</si>
  <si>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</si>
  <si>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</si>
  <si>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</si>
  <si>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</si>
  <si>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4.1. Estructura del parque de sistemas informáticos</t>
  </si>
  <si>
    <t>4.2. Antigüedad</t>
  </si>
  <si>
    <t>4.3. Evolución del parque instalado</t>
  </si>
  <si>
    <t xml:space="preserve">  Grafico 5.1 Administración del Estado</t>
  </si>
  <si>
    <t xml:space="preserve">  Grafico 5.2 Administración del Estado</t>
  </si>
  <si>
    <t>4.4. Distribución por marcas base</t>
  </si>
  <si>
    <t>4.4. Distribución por marcas parque</t>
  </si>
  <si>
    <t>Gastos TIC/Presupuesto total (1+2+6)</t>
  </si>
  <si>
    <t>CONNECTIS ICT</t>
  </si>
  <si>
    <t>CANON ESPAÑA, S.A.</t>
  </si>
  <si>
    <t xml:space="preserve">Gastos TIC (Evolución) </t>
  </si>
  <si>
    <t>Gráfico 3.1 · Administración Estado</t>
  </si>
  <si>
    <t>(1) El apartado “Otros”, incluye gastos en consumibles y otros gastos diversos.</t>
  </si>
  <si>
    <t>Gráfico 3.5 · Administración Estado</t>
  </si>
  <si>
    <t xml:space="preserve"> (1) El apartado “Otro Software”, incluye un determinado número de paquetes de software, diferente de herramientas web y formación e-learning.</t>
  </si>
  <si>
    <t xml:space="preserve"> (1) El apartado “Otros” comprende un considerable número de empresas suministradoras de software, cuyo gasto de forma individualizada, no supera en ningún caso el 3% sobre el volumen total.</t>
  </si>
  <si>
    <t>Gastos en telecomunicaciones (Evolución)</t>
  </si>
  <si>
    <t xml:space="preserve"> (*) Hasta 2008 se incluían gastos de  inversión</t>
  </si>
  <si>
    <t xml:space="preserve">          Tabla 5.1                       </t>
  </si>
  <si>
    <t>(1) El apartado “Otros” comprende una serie de sistemas operativos instalados en ordenadores personales(IOS, Macintosh, Windows 2003, etc), que de forma individualizada, no supera en ningún caso el 13% sobre el volumen total.</t>
  </si>
  <si>
    <t>HEWLETT PACKARD ESPAÑA (GRUPO)</t>
  </si>
  <si>
    <t>HITACHI DATA SYSTEMS</t>
  </si>
  <si>
    <t>(1) El apartado “Otros” incluye un considerable número de empresas suministradoras, cuyo gasto en equipo físico de forma individualizada, no supera en ningún caso el 2% sobre el volumen total.</t>
  </si>
  <si>
    <t xml:space="preserve"> (1) El apartado “Otros” incluye un considerable número de empresas suministradoras, cuyo gasto en sistema multiusuario de forma individualizada, no supera en ningún caso el 2% sobre el volumen total.</t>
  </si>
  <si>
    <t>COMPOLASER, S.L.</t>
  </si>
  <si>
    <t>TEKNOSERVICE S.L.</t>
  </si>
  <si>
    <t>(1) El apartado “Otros” incluye un considerable número de empresas suministradoras, cuyo gasto en ordenadores personales de forma individualizada, no supera en ningún caso el 1% sobre el volumen total.</t>
  </si>
  <si>
    <t>Sistemas Operativos</t>
  </si>
  <si>
    <t>Utilidades del Sistema</t>
  </si>
  <si>
    <t>Sistemas de Gestión de la Información</t>
  </si>
  <si>
    <t>Herramientas de desarrollo</t>
  </si>
  <si>
    <t>Herramientas WEB</t>
  </si>
  <si>
    <t>Aplicaciones Horizontales</t>
  </si>
  <si>
    <t>Aplicaciones Verticales</t>
  </si>
  <si>
    <t xml:space="preserve"> Software de seguridad</t>
  </si>
  <si>
    <t>Otro Software</t>
  </si>
  <si>
    <t xml:space="preserve"> Gastos en servicios informáticos · Suministradores </t>
  </si>
  <si>
    <t>Mantenimiento y Soporte</t>
  </si>
  <si>
    <t>% H.</t>
  </si>
  <si>
    <t>(1) El apartado “Otras” comprende una serie de bases instaladas en Mainframes, cuyas marcas de forma individualizada, no supera en ningún caso el 9% sobre el volumen total.</t>
  </si>
  <si>
    <t>(1) El apartado “Otras” comprende una serie de bases instaladas en servidores, cuyas marcas de forma individualizada, no supera en ningún caso el 3% sobre el volumen total.</t>
  </si>
  <si>
    <t>(1) El apartado “Otras” comprende una serie de bases instaladas en ordenadores personales, cuyas marcas de forma individualizada, no supera en ningún caso el 3% sobre el volumen total.</t>
  </si>
  <si>
    <t>(1) El apartado “Otras” comprende una serie de bases instaladas en equipos de sobremesa, cuyas marcas de forma individualizada, no supera en ningún caso el 3% sobre el volumen total.</t>
  </si>
  <si>
    <t>(1) El apartado “Otras” comprende una serie de bases instaladas en equipos portátiles, cuyas marcas de forma individualizada, no supera en ningún caso el 3% sobre el volumen total.</t>
  </si>
  <si>
    <t>(1) El apartado “Otras” comprende una serie de elementos sobre el parque instalado en servidores, que de forma individualizada, no supera en ningún caso el 5% sobre el volumen total.</t>
  </si>
  <si>
    <t>(1) El apartado “Otras” comprende una serie de elementos sobre el parque instalado en ordenadores personales, que de forma individualizada, no supera en ningún caso el 2% sobre el volumen total.</t>
  </si>
  <si>
    <t>(1) El apartado “Otras” comprende una serie de elementos sobre el parque instalado en ordenadores personales, que de forma individualizada, no supera en ningún caso el 4% sobre el volumen total.</t>
  </si>
  <si>
    <t>(1) El apartado “Otras” comprende una serie de elementos sobre el parque instalado en equipos portátiles, que de forma individualizada, no supera en ningún caso el 2% sobre el volumen total. El año pasado se incluyó información de servidores virtuales.</t>
  </si>
  <si>
    <t>Base Instalada(Marcas) - Equipos portatiles  01/01/2017</t>
  </si>
  <si>
    <t>Base Instalada(Marcas) - Equipos de sobremesa  01/01/2017</t>
  </si>
  <si>
    <t>(1) El apartado “Otros” comprende una serie de sistemas operativos instalados en servidores(UNIX, Macintosh, Windows 8, etc), que de forma individualizada, no supera en ningún caso el 5% sobre el volumen total.</t>
  </si>
  <si>
    <r>
      <t>(1)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 xml:space="preserve"> Se excluye el personal NO dedicado a la red de propósito general</t>
    </r>
  </si>
  <si>
    <r>
      <t>(2)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>La cifra de nº de empleados corresponde a 01/07/2016 pues en el momento del cierre de este informe no se había publicado el Boletín Estadístico del Personal al servicio de las Administraciones Públicas a 01/01/2017. A la cifra publicada en el Boletín se ha restado la correspondiente a las Entidades Públicas Empresariales y Otros Organismos que no han participado en este estudio.</t>
    </r>
  </si>
  <si>
    <t>Hacienda y Función Pública</t>
  </si>
  <si>
    <t>Economía, Industria y Competitividad</t>
  </si>
  <si>
    <t>Agricultura y Pesca, Alimentación y Medio Ambiente</t>
  </si>
  <si>
    <t xml:space="preserve">Energía, Turismo y Agenda Digital </t>
  </si>
  <si>
    <t xml:space="preserve">Presidencia  y para las Administraciones Territoriales </t>
  </si>
  <si>
    <t>Tabla 3.1 · Año 2017                                                                                                                 Miles de euro</t>
  </si>
  <si>
    <t>Tabla 3.2 · Año 2017                                                                  Miles de euro</t>
  </si>
  <si>
    <t>Tabla 3.3 · Año 2017</t>
  </si>
  <si>
    <t>Gastos Informáticos · Año 2017</t>
  </si>
  <si>
    <t>Tabla 3.4 · Año 2017</t>
  </si>
  <si>
    <t>Tabla 3.5 · Año 2017</t>
  </si>
  <si>
    <r>
      <t xml:space="preserve">Tabla 3.6 · Año 2017                                                                                                       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</si>
  <si>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ATOS</t>
  </si>
  <si>
    <t>SEIDOR GRUPO</t>
  </si>
  <si>
    <t>Tabla 3.8 · Año 2017</t>
  </si>
  <si>
    <t>Tabla 3.9 · Año 2017</t>
  </si>
  <si>
    <t>Tabla 3.10 · Año 2017</t>
  </si>
  <si>
    <t>Tabla 3.11 · Año 2017</t>
  </si>
  <si>
    <t>Tabla 3.12 · Año 2017</t>
  </si>
  <si>
    <r>
      <t>Tabla 3.13 · Año 2017</t>
    </r>
    <r>
      <rPr>
        <b/>
        <sz val="11"/>
        <color rgb="FF515151"/>
        <rFont val="Calibri"/>
        <family val="2"/>
        <scheme val="minor"/>
      </rPr>
      <t xml:space="preserve">   </t>
    </r>
  </si>
  <si>
    <t>Tabla 3.14 · Año 2017</t>
  </si>
  <si>
    <t>BETAN, S.A.</t>
  </si>
  <si>
    <t>HP PRINTING AND COMPUTING SOLUTIONS SL</t>
  </si>
  <si>
    <t>TERADATA</t>
  </si>
  <si>
    <t>UNISYS</t>
  </si>
  <si>
    <t>Tabla 3.15 · Año 2017</t>
  </si>
  <si>
    <t>TOSHIBA INFORMATION SYSTEMS, S.A</t>
  </si>
  <si>
    <t>INVESTRONICA, S.A.</t>
  </si>
  <si>
    <t>Tabla 3.16 · Año 2017</t>
  </si>
  <si>
    <t>Tabla 3.17 · Año 2017</t>
  </si>
  <si>
    <t>FORTIER EUROPE, S.L.</t>
  </si>
  <si>
    <t>SATEC, S.A.</t>
  </si>
  <si>
    <t>Gastos en software · Distribución por tipo · Año 2017</t>
  </si>
  <si>
    <r>
      <t>Tabla 3.19 · Año 2017</t>
    </r>
    <r>
      <rPr>
        <b/>
        <sz val="9"/>
        <color rgb="FF3F8162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3F8162"/>
        <rFont val="Calibri"/>
        <family val="2"/>
        <scheme val="minor"/>
      </rPr>
      <t>Miles de Euros</t>
    </r>
  </si>
  <si>
    <t>Tabla 3.18 · Año 2017</t>
  </si>
  <si>
    <t>CENTRO REGIONAL DE SERVICIOS AVANZADOS, S.A.</t>
  </si>
  <si>
    <t>SAS INSTITUTE ESPAÑA, S.A.</t>
  </si>
  <si>
    <t>ESRI - ESPAÑA GEOSISTEMAS, S.A.</t>
  </si>
  <si>
    <t>EVERIS SPAIN, S.L.</t>
  </si>
  <si>
    <t>IBERMATICA, S.A.</t>
  </si>
  <si>
    <t xml:space="preserve">           Tabla 3.22 · Año 2017</t>
  </si>
  <si>
    <t>Familia software</t>
  </si>
  <si>
    <t>Gasto_x000D_
(miles de euros)</t>
  </si>
  <si>
    <t>Herramientas de Desarrollo</t>
  </si>
  <si>
    <t>Sistemas de Gestión de la información</t>
  </si>
  <si>
    <t>Software de Seguridad</t>
  </si>
  <si>
    <t>Tabla 3.23 · Año 2017</t>
  </si>
  <si>
    <t>Tabla 4.1 · 01/01/2018</t>
  </si>
  <si>
    <r>
      <t xml:space="preserve">Distribución del parque por tipo de sistema e intervalo de antigüedad </t>
    </r>
    <r>
      <rPr>
        <b/>
        <sz val="13"/>
        <color rgb="FF515151"/>
        <rFont val="Calibri"/>
        <family val="2"/>
        <scheme val="minor"/>
      </rPr>
      <t xml:space="preserve"> · </t>
    </r>
    <r>
      <rPr>
        <b/>
        <sz val="13"/>
        <color rgb="FF3F8162"/>
        <rFont val="Calibri"/>
        <family val="2"/>
        <scheme val="minor"/>
      </rPr>
      <t>2017</t>
    </r>
  </si>
  <si>
    <t>01/01/2014</t>
  </si>
  <si>
    <t>01/01/2015</t>
  </si>
  <si>
    <t>01/01/2016</t>
  </si>
  <si>
    <t>01/01/2017</t>
  </si>
  <si>
    <t>01/01/2018</t>
  </si>
  <si>
    <t>-</t>
  </si>
  <si>
    <t>Base Instalada(Marcas) - Mainframes  01/01/2018</t>
  </si>
  <si>
    <t>Base Instalada(Marcas) - Servidores  01/01/2018</t>
  </si>
  <si>
    <t>Base Instalada(Marcas) - Ordenadores personales  01/01/2018</t>
  </si>
  <si>
    <t xml:space="preserve">Parque Instalado(Marcas) - 2017 - Mainframes </t>
  </si>
  <si>
    <t>Parque Instalado(Marcas) - 2017- Servidores</t>
  </si>
  <si>
    <t>Parque Instalado(Marcas) - 2017 - Ordenadores personales</t>
  </si>
  <si>
    <t>Parque Instalado(Marcas) - 2017 - Equipos de sobremesa</t>
  </si>
  <si>
    <t>Parque Instalado(Marcas) - 2017 - Equipos portatiles</t>
  </si>
  <si>
    <t xml:space="preserve">Sistemas operativos no modificados en 2017 - Mainframes </t>
  </si>
  <si>
    <t>Sistemas operativos instalados en  2017 - Ordenadores personales</t>
  </si>
  <si>
    <t>Sistemas operativos instalados en  2017 - Servidores</t>
  </si>
  <si>
    <t>Sistema Operativo</t>
  </si>
  <si>
    <t>Equipos</t>
  </si>
  <si>
    <t>z/OS</t>
  </si>
  <si>
    <t>LINUX</t>
  </si>
  <si>
    <r>
      <t xml:space="preserve"> </t>
    </r>
    <r>
      <rPr>
        <b/>
        <sz val="11"/>
        <color rgb="FF595959"/>
        <rFont val="Calibri"/>
        <family val="2"/>
        <scheme val="minor"/>
      </rPr>
      <t xml:space="preserve">Tabla 6.1 ·  01/01/2018                                                                                                              </t>
    </r>
  </si>
  <si>
    <t xml:space="preserve">Tabla 6.2 · 01/01/2018                                                                                                              </t>
  </si>
  <si>
    <t xml:space="preserve">Tabla 6.3 ·  01/01/2018                                                                                                              </t>
  </si>
  <si>
    <t>01/01/2011</t>
  </si>
  <si>
    <t>01/01/2012</t>
  </si>
  <si>
    <t>01/01/2013</t>
  </si>
  <si>
    <t>Funcionarios TIC (Dotación)</t>
  </si>
  <si>
    <t>Laborales TIC (Dotación)</t>
  </si>
  <si>
    <t>Total Efectivos</t>
  </si>
  <si>
    <t>Funcionarios TIC (Efectivos)</t>
  </si>
  <si>
    <t>Laborales TIC (Efectivos)</t>
  </si>
  <si>
    <t>Gastos TIC (millones de euros)</t>
  </si>
  <si>
    <t>Informática</t>
  </si>
  <si>
    <t>MINECO</t>
  </si>
  <si>
    <t>MINETAD</t>
  </si>
  <si>
    <t>MEySS</t>
  </si>
  <si>
    <t>MSSSI</t>
  </si>
  <si>
    <t>MECD</t>
  </si>
  <si>
    <t>Abierto</t>
  </si>
  <si>
    <t xml:space="preserve"> Negociado</t>
  </si>
  <si>
    <t>SCS</t>
  </si>
  <si>
    <t xml:space="preserve"> Restringido</t>
  </si>
  <si>
    <t>Evolucion Gastos informáticos</t>
  </si>
  <si>
    <t>Servicios informáticos</t>
  </si>
  <si>
    <t>Gastos informáticos</t>
  </si>
  <si>
    <t>%H</t>
  </si>
  <si>
    <t>Negociado</t>
  </si>
  <si>
    <t xml:space="preserve"> Menor</t>
  </si>
  <si>
    <t>Restringido</t>
  </si>
  <si>
    <t>Otros Servicios Informáticos</t>
  </si>
  <si>
    <t>Sumnistradores</t>
  </si>
  <si>
    <t>Desarrollo aplicaciones</t>
  </si>
  <si>
    <t>Mantenimiento aplicaciones</t>
  </si>
  <si>
    <t>Desarrollo  Aplicaciones</t>
  </si>
  <si>
    <t>Telefonía fija</t>
  </si>
  <si>
    <t>Telefonía móvil</t>
  </si>
  <si>
    <t>Transmisión de datos</t>
  </si>
  <si>
    <t>Otros servicios telco</t>
  </si>
  <si>
    <t xml:space="preserve"> Gráfico 3.7 · Administración Estado</t>
  </si>
  <si>
    <t>MDEF</t>
  </si>
  <si>
    <t>MINT</t>
  </si>
  <si>
    <t>MFOM</t>
  </si>
  <si>
    <t>MJUS</t>
  </si>
  <si>
    <t>MAEC</t>
  </si>
  <si>
    <t>MAPAMA</t>
  </si>
  <si>
    <t>MPyAT</t>
  </si>
  <si>
    <t>Mayor de 4</t>
  </si>
  <si>
    <t>MINHFP</t>
  </si>
  <si>
    <t>Android</t>
  </si>
  <si>
    <t>IOS</t>
  </si>
  <si>
    <t>Symbian</t>
  </si>
  <si>
    <t>Windows 8</t>
  </si>
  <si>
    <t>Blackberry</t>
  </si>
  <si>
    <t>Windows Phone / Mobile</t>
  </si>
  <si>
    <t>Macintosh</t>
  </si>
  <si>
    <t>Windows 10</t>
  </si>
  <si>
    <t>Windows XP</t>
  </si>
  <si>
    <t>Windows 7</t>
  </si>
  <si>
    <t>Windows Pocket PC 2003</t>
  </si>
  <si>
    <t>Windows 2000</t>
  </si>
  <si>
    <t>Windows (Otros)</t>
  </si>
  <si>
    <t>Sistemas operativos instalados en  2017 - Móviles</t>
  </si>
  <si>
    <t>Energía, Turismo y AD</t>
  </si>
  <si>
    <t>Presidencia  y AT</t>
  </si>
  <si>
    <t xml:space="preserve">Sanidad, Sociales e Igualdad </t>
  </si>
  <si>
    <t xml:space="preserve">Presidencia  y para las Admones.Territoriales </t>
  </si>
  <si>
    <t>CSC</t>
  </si>
  <si>
    <t>HW</t>
  </si>
  <si>
    <t>SW</t>
  </si>
  <si>
    <t>ORANGE</t>
  </si>
  <si>
    <t>% H</t>
  </si>
  <si>
    <t>RESTO*</t>
  </si>
  <si>
    <t>Gastos informáticos/Presupuesto Total (Evolución)</t>
  </si>
  <si>
    <t>Inversiones en equipo físico, por Departamento</t>
  </si>
  <si>
    <t>O. Personales</t>
  </si>
  <si>
    <t>Dsipositivos</t>
  </si>
  <si>
    <t>IPM-INTERNACIONAL PERIFERICOS Y MEMORIAS S.A.</t>
  </si>
  <si>
    <t>INTERNACIONAL PERIF. Y MEMORIAS (IPM)</t>
  </si>
  <si>
    <t>ACUNTIA SAU</t>
  </si>
  <si>
    <t>ACUNTIA</t>
  </si>
  <si>
    <t>ESPRINET</t>
  </si>
  <si>
    <t>LENOVO</t>
  </si>
  <si>
    <t>TAISA SYVLUE</t>
  </si>
  <si>
    <t>DISINFOR S.L.</t>
  </si>
  <si>
    <t>MCR INFOELECTRONIC S.L.</t>
  </si>
  <si>
    <t>MICROSOFT IBERICA, S.R.L.</t>
  </si>
  <si>
    <t>INFOREIN S.A.</t>
  </si>
  <si>
    <t>K - TUIN SISTEMAS INFORMATICOS S.A.</t>
  </si>
  <si>
    <t>RESTO**</t>
  </si>
  <si>
    <t>Tabla 3.19 · Año 2017</t>
  </si>
  <si>
    <t>Tabla 3.5 · Administración Estado</t>
  </si>
  <si>
    <t xml:space="preserve">Tabla 3.20 · Año 2017                                                                                                                                                                                                                    Miles de Euros                                                                                                               </t>
  </si>
  <si>
    <t>CAPGEMINI</t>
  </si>
  <si>
    <t>ICA INFORMATICA Y TELECOMUNICACIONES AVANZADAS</t>
  </si>
  <si>
    <t>COS COMPUTER GRUPO</t>
  </si>
  <si>
    <t>MNEMO EVOLUTION &amp; INTEGRATION SERVICIOS, S.A.</t>
  </si>
  <si>
    <t>AXPE CONSULTING</t>
  </si>
  <si>
    <t>DATAPOINT</t>
  </si>
  <si>
    <t>VIEWNEXT, S.A.</t>
  </si>
  <si>
    <t>BILBOMATICA</t>
  </si>
  <si>
    <t>OESIA</t>
  </si>
  <si>
    <t>ALTRAN</t>
  </si>
  <si>
    <t>PORTEL SERVICIOS TELEMÁTICOS</t>
  </si>
  <si>
    <t>OTROS (1)</t>
  </si>
  <si>
    <t>Gráfico 4.1  - 01/01/2018</t>
  </si>
  <si>
    <t>Tabla 4.0 ·  01/01/2018</t>
  </si>
  <si>
    <r>
      <t xml:space="preserve">Tabla 4.2 ·  01/01/2018                                                                       </t>
    </r>
    <r>
      <rPr>
        <b/>
        <sz val="11"/>
        <color rgb="FF515151"/>
        <rFont val="Calibri"/>
        <family val="2"/>
        <scheme val="minor"/>
      </rPr>
      <t>Número de equipos</t>
    </r>
  </si>
  <si>
    <t xml:space="preserve">  Grafico 4.11 Administración del Estado</t>
  </si>
  <si>
    <t xml:space="preserve">  Grafico 4.12 Administración del Estado</t>
  </si>
  <si>
    <t xml:space="preserve">  Grafico 4.13 Administración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</si>
</sst>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#,##0.%"/>
    <numFmt numFmtId="165" formatCode="#,##0.00%"/>
    <numFmt numFmtId="166" formatCode="0.0"/>
    <numFmt numFmtId="167" formatCode="#,##0%"/>
    <numFmt numFmtId="168" formatCode="#,##0;\-#,##0;\-"/>
    <numFmt numFmtId="169" formatCode="0.0%"/>
    <numFmt numFmtId="170" formatCode="_-* #,##0\ _€_-;\-* #,##0\ _€_-;_-* &quot;-&quot;??\ _€_-;_-@_-"/>
  </numFmts>
  <fonts count="36" x14ac:knownFonts="1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11"/>
      <color rgb="FF51515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  <scheme val="minor"/>
    </font>
    <font>
      <b/>
      <sz val="11"/>
      <color rgb="FF595959"/>
      <name val="Verdana"/>
      <family val="2"/>
    </font>
    <font>
      <b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sz val="8.5"/>
      <color rgb="FF000000"/>
      <name val="Tahoma"/>
      <family val="2"/>
    </font>
    <font>
      <b/>
      <sz val="8.5"/>
      <color rgb="FF595959"/>
      <name val="Tahoma"/>
      <family val="2"/>
    </font>
    <font>
      <b/>
      <sz val="11"/>
      <color rgb="FF3F8162"/>
      <name val="Calibri"/>
      <family val="2"/>
      <scheme val="minor"/>
    </font>
    <font>
      <sz val="8"/>
      <color rgb="FF333333"/>
      <name val="Arial"/>
      <family val="2"/>
    </font>
    <font>
      <b/>
      <sz val="10"/>
      <color rgb="FF3F8162"/>
      <name val="Calibri"/>
      <family val="2"/>
      <scheme val="minor"/>
    </font>
    <font>
      <b/>
      <sz val="13"/>
      <color rgb="FF515151"/>
      <name val="Calibri"/>
      <family val="2"/>
      <scheme val="minor"/>
    </font>
    <font>
      <b/>
      <sz val="8"/>
      <color rgb="FFFFFFFF"/>
      <name val="Arial"/>
      <family val="2"/>
    </font>
    <font>
      <u/>
      <sz val="11"/>
      <color theme="10"/>
      <name val="Calibri"/>
      <family val="2"/>
    </font>
    <font>
      <b/>
      <sz val="11"/>
      <color rgb="FF404040"/>
      <name val="Calibri"/>
      <family val="2"/>
      <scheme val="minor"/>
    </font>
    <font>
      <sz val="9"/>
      <color rgb="FF3F8162"/>
      <name val="Arial"/>
      <family val="2"/>
    </font>
    <font>
      <sz val="9"/>
      <color indexed="81"/>
      <name val="Tahoma"/>
      <family val="2"/>
    </font>
    <font>
      <b/>
      <sz val="7"/>
      <color rgb="FF3F8162"/>
      <name val="Times New Roman"/>
      <family val="1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b/>
      <sz val="10"/>
      <color indexed="63"/>
      <name val="Arial"/>
      <family val="2"/>
    </font>
    <font>
      <sz val="9"/>
      <color indexed="9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08162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7"/>
        <bgColor indexed="9"/>
      </patternFill>
    </fill>
    <fill>
      <patternFill patternType="solid">
        <fgColor rgb="FF3F8162"/>
        <bgColor indexed="9"/>
      </patternFill>
    </fill>
    <fill>
      <patternFill patternType="solid">
        <fgColor rgb="FF3F8162"/>
        <bgColor rgb="FF3F8162"/>
      </patternFill>
    </fill>
  </fills>
  <borders count="6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CAC9D9"/>
      </bottom>
      <diagonal/>
    </border>
    <border>
      <left/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/>
      <top/>
      <bottom/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CAC9D9"/>
      </bottom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/>
      <right/>
      <top/>
      <bottom style="medium">
        <color rgb="FFEBEBEB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1"/>
      </top>
      <bottom style="thin">
        <color indexed="32"/>
      </bottom>
      <diagonal/>
    </border>
    <border>
      <left style="thin">
        <color indexed="2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/>
      <right style="medium">
        <color rgb="FFE3E3E3"/>
      </right>
      <top/>
      <bottom style="medium">
        <color rgb="FFE3E3E3"/>
      </bottom>
      <diagonal/>
    </border>
    <border>
      <left style="medium">
        <color rgb="FFE3E3E3"/>
      </left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 style="medium">
        <color rgb="FFE3E3E3"/>
      </left>
      <right style="medium">
        <color rgb="FFE3E3E3"/>
      </right>
      <top/>
      <bottom style="medium">
        <color rgb="FFE3E3E3"/>
      </bottom>
      <diagonal/>
    </border>
    <border>
      <left/>
      <right style="medium">
        <color rgb="FFE3E3E3"/>
      </right>
      <top style="medium">
        <color rgb="FFCCCCFF"/>
      </top>
      <bottom style="medium">
        <color rgb="FFE3E3E3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rgb="FFEBEBEB"/>
      </left>
      <right style="medium">
        <color theme="0"/>
      </right>
      <top/>
      <bottom/>
      <diagonal/>
    </border>
    <border>
      <left/>
      <right style="medium">
        <color rgb="FFEBEBEB"/>
      </right>
      <top style="medium">
        <color rgb="FFCAC9D9"/>
      </top>
      <bottom style="medium">
        <color rgb="FFEBEBEB"/>
      </bottom>
      <diagonal/>
    </border>
    <border>
      <left/>
      <right/>
      <top style="medium">
        <color rgb="FFFFFFFF"/>
      </top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medium">
        <color rgb="FFE3E3E3"/>
      </left>
      <right/>
      <top style="medium">
        <color rgb="FFE3E3E3"/>
      </top>
      <bottom style="medium">
        <color rgb="FFE3E3E3"/>
      </bottom>
      <diagonal/>
    </border>
    <border>
      <left style="medium">
        <color rgb="FFE3E3E3"/>
      </left>
      <right/>
      <top/>
      <bottom style="medium">
        <color rgb="FFE3E3E3"/>
      </bottom>
      <diagonal/>
    </border>
    <border>
      <left style="thin">
        <color indexed="32"/>
      </left>
      <right style="thin">
        <color indexed="32"/>
      </right>
      <top style="thin">
        <color indexed="31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43" fontId="30" fillId="0" borderId="0" applyFont="0" applyFill="0" applyBorder="0" applyAlignment="0" applyProtection="0"/>
  </cellStyleXfs>
  <cellXfs count="38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9" fontId="4" fillId="2" borderId="13" xfId="0" applyNumberFormat="1" applyFont="1" applyFill="1" applyBorder="1" applyAlignment="1">
      <alignment horizontal="right" wrapText="1"/>
    </xf>
    <xf numFmtId="0" fontId="5" fillId="3" borderId="12" xfId="0" applyFont="1" applyFill="1" applyBorder="1" applyAlignment="1">
      <alignment wrapText="1"/>
    </xf>
    <xf numFmtId="9" fontId="5" fillId="3" borderId="13" xfId="0" applyNumberFormat="1" applyFont="1" applyFill="1" applyBorder="1" applyAlignment="1">
      <alignment horizontal="right" wrapText="1"/>
    </xf>
    <xf numFmtId="0" fontId="5" fillId="3" borderId="16" xfId="0" applyFont="1" applyFill="1" applyBorder="1" applyAlignment="1">
      <alignment horizontal="right" wrapText="1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10" fillId="0" borderId="0" xfId="0" applyFont="1" applyAlignment="1">
      <alignment horizontal="justify" wrapText="1"/>
    </xf>
    <xf numFmtId="0" fontId="4" fillId="2" borderId="1" xfId="0" applyFont="1" applyFill="1" applyBorder="1" applyAlignment="1">
      <alignment horizontal="center" wrapText="1"/>
    </xf>
    <xf numFmtId="0" fontId="5" fillId="0" borderId="1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5" borderId="13" xfId="0" applyFont="1" applyFill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5" fillId="5" borderId="13" xfId="0" applyNumberFormat="1" applyFont="1" applyFill="1" applyBorder="1" applyAlignment="1">
      <alignment horizontal="right" wrapText="1"/>
    </xf>
    <xf numFmtId="9" fontId="5" fillId="0" borderId="13" xfId="0" applyNumberFormat="1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6" borderId="38" xfId="0" applyFont="1" applyFill="1" applyBorder="1" applyAlignment="1">
      <alignment wrapText="1"/>
    </xf>
    <xf numFmtId="0" fontId="5" fillId="5" borderId="12" xfId="0" applyFont="1" applyFill="1" applyBorder="1" applyAlignment="1">
      <alignment wrapText="1"/>
    </xf>
    <xf numFmtId="10" fontId="5" fillId="5" borderId="13" xfId="0" applyNumberFormat="1" applyFont="1" applyFill="1" applyBorder="1" applyAlignment="1">
      <alignment horizontal="right" wrapText="1"/>
    </xf>
    <xf numFmtId="10" fontId="5" fillId="0" borderId="13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10" fontId="0" fillId="0" borderId="0" xfId="0" applyNumberFormat="1" applyAlignment="1">
      <alignment vertical="top" wrapText="1"/>
    </xf>
    <xf numFmtId="0" fontId="5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horizontal="right" wrapText="1"/>
    </xf>
    <xf numFmtId="10" fontId="5" fillId="5" borderId="0" xfId="0" applyNumberFormat="1" applyFont="1" applyFill="1" applyBorder="1" applyAlignment="1">
      <alignment horizontal="right" wrapText="1"/>
    </xf>
    <xf numFmtId="9" fontId="5" fillId="5" borderId="13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7" fillId="0" borderId="0" xfId="1" applyAlignment="1" applyProtection="1"/>
    <xf numFmtId="0" fontId="1" fillId="0" borderId="0" xfId="0" applyFont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0" fontId="5" fillId="3" borderId="25" xfId="0" applyFont="1" applyFill="1" applyBorder="1" applyAlignment="1">
      <alignment horizontal="right" wrapText="1"/>
    </xf>
    <xf numFmtId="0" fontId="5" fillId="3" borderId="26" xfId="0" applyFont="1" applyFill="1" applyBorder="1" applyAlignment="1">
      <alignment horizontal="right" wrapText="1"/>
    </xf>
    <xf numFmtId="0" fontId="5" fillId="3" borderId="13" xfId="0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2" borderId="10" xfId="0" applyFill="1" applyBorder="1" applyAlignment="1">
      <alignment wrapText="1"/>
    </xf>
    <xf numFmtId="0" fontId="4" fillId="2" borderId="31" xfId="0" applyFont="1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5" fillId="3" borderId="39" xfId="0" applyFont="1" applyFill="1" applyBorder="1" applyAlignment="1">
      <alignment horizontal="right" wrapText="1"/>
    </xf>
    <xf numFmtId="0" fontId="5" fillId="3" borderId="40" xfId="0" applyFont="1" applyFill="1" applyBorder="1" applyAlignment="1">
      <alignment horizontal="right" wrapText="1"/>
    </xf>
    <xf numFmtId="3" fontId="13" fillId="3" borderId="13" xfId="0" applyNumberFormat="1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13" fillId="0" borderId="12" xfId="0" applyFont="1" applyBorder="1"/>
    <xf numFmtId="9" fontId="0" fillId="0" borderId="0" xfId="0" applyNumberFormat="1"/>
    <xf numFmtId="0" fontId="0" fillId="0" borderId="0" xfId="0"/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20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19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justify"/>
    </xf>
    <xf numFmtId="0" fontId="3" fillId="0" borderId="0" xfId="0" applyFont="1" applyAlignment="1">
      <alignment wrapText="1"/>
    </xf>
    <xf numFmtId="49" fontId="22" fillId="7" borderId="43" xfId="0" applyNumberFormat="1" applyFont="1" applyFill="1" applyBorder="1" applyAlignment="1">
      <alignment horizontal="left" vertical="center" wrapText="1"/>
    </xf>
    <xf numFmtId="49" fontId="23" fillId="8" borderId="43" xfId="0" applyNumberFormat="1" applyFont="1" applyFill="1" applyBorder="1" applyAlignment="1">
      <alignment horizontal="center" vertical="center"/>
    </xf>
    <xf numFmtId="3" fontId="23" fillId="8" borderId="44" xfId="0" applyNumberFormat="1" applyFont="1" applyFill="1" applyBorder="1" applyAlignment="1">
      <alignment horizontal="right" vertical="center"/>
    </xf>
    <xf numFmtId="164" fontId="23" fillId="8" borderId="44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wrapText="1"/>
    </xf>
    <xf numFmtId="4" fontId="22" fillId="7" borderId="43" xfId="0" applyNumberFormat="1" applyFont="1" applyFill="1" applyBorder="1" applyAlignment="1">
      <alignment horizontal="right" vertical="center"/>
    </xf>
    <xf numFmtId="49" fontId="24" fillId="7" borderId="43" xfId="0" applyNumberFormat="1" applyFont="1" applyFill="1" applyBorder="1" applyAlignment="1">
      <alignment horizontal="left" vertical="center"/>
    </xf>
    <xf numFmtId="3" fontId="24" fillId="7" borderId="43" xfId="0" applyNumberFormat="1" applyFont="1" applyFill="1" applyBorder="1" applyAlignment="1">
      <alignment horizontal="right" vertical="center"/>
    </xf>
    <xf numFmtId="165" fontId="24" fillId="7" borderId="43" xfId="0" applyNumberFormat="1" applyFont="1" applyFill="1" applyBorder="1" applyAlignment="1">
      <alignment horizontal="right" vertical="center"/>
    </xf>
    <xf numFmtId="49" fontId="25" fillId="8" borderId="43" xfId="0" applyNumberFormat="1" applyFont="1" applyFill="1" applyBorder="1" applyAlignment="1">
      <alignment horizontal="center" vertical="center"/>
    </xf>
    <xf numFmtId="49" fontId="24" fillId="7" borderId="43" xfId="0" applyNumberFormat="1" applyFont="1" applyFill="1" applyBorder="1" applyAlignment="1">
      <alignment horizontal="left" vertical="center" wrapText="1"/>
    </xf>
    <xf numFmtId="49" fontId="26" fillId="7" borderId="0" xfId="0" applyNumberFormat="1" applyFont="1" applyFill="1" applyAlignment="1">
      <alignment horizontal="left" vertical="center"/>
    </xf>
    <xf numFmtId="164" fontId="25" fillId="8" borderId="44" xfId="0" applyNumberFormat="1" applyFont="1" applyFill="1" applyBorder="1" applyAlignment="1">
      <alignment horizontal="right" vertical="center"/>
    </xf>
    <xf numFmtId="49" fontId="24" fillId="7" borderId="45" xfId="0" applyNumberFormat="1" applyFont="1" applyFill="1" applyBorder="1" applyAlignment="1">
      <alignment horizontal="left" vertical="center" wrapText="1"/>
    </xf>
    <xf numFmtId="0" fontId="24" fillId="7" borderId="43" xfId="0" applyFont="1" applyFill="1" applyBorder="1" applyAlignment="1">
      <alignment horizontal="right" vertical="center"/>
    </xf>
    <xf numFmtId="0" fontId="25" fillId="8" borderId="44" xfId="0" applyFont="1" applyFill="1" applyBorder="1" applyAlignment="1">
      <alignment horizontal="right" vertical="center"/>
    </xf>
    <xf numFmtId="3" fontId="0" fillId="0" borderId="0" xfId="0" applyNumberFormat="1"/>
    <xf numFmtId="49" fontId="25" fillId="0" borderId="0" xfId="0" applyNumberFormat="1" applyFont="1" applyFill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right" vertical="center"/>
    </xf>
    <xf numFmtId="165" fontId="25" fillId="0" borderId="0" xfId="0" applyNumberFormat="1" applyFont="1" applyFill="1" applyBorder="1" applyAlignment="1">
      <alignment horizontal="right" vertical="center"/>
    </xf>
    <xf numFmtId="49" fontId="22" fillId="7" borderId="43" xfId="0" applyNumberFormat="1" applyFont="1" applyFill="1" applyBorder="1" applyAlignment="1">
      <alignment horizontal="left" vertical="center"/>
    </xf>
    <xf numFmtId="3" fontId="22" fillId="7" borderId="43" xfId="0" applyNumberFormat="1" applyFont="1" applyFill="1" applyBorder="1" applyAlignment="1">
      <alignment horizontal="right" vertical="center"/>
    </xf>
    <xf numFmtId="164" fontId="22" fillId="7" borderId="43" xfId="0" applyNumberFormat="1" applyFont="1" applyFill="1" applyBorder="1" applyAlignment="1">
      <alignment horizontal="right" vertical="center"/>
    </xf>
    <xf numFmtId="0" fontId="4" fillId="0" borderId="42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wrapText="1"/>
    </xf>
    <xf numFmtId="49" fontId="25" fillId="8" borderId="46" xfId="0" applyNumberFormat="1" applyFont="1" applyFill="1" applyBorder="1" applyAlignment="1">
      <alignment horizontal="center" vertical="center"/>
    </xf>
    <xf numFmtId="167" fontId="24" fillId="7" borderId="43" xfId="0" applyNumberFormat="1" applyFont="1" applyFill="1" applyBorder="1" applyAlignment="1">
      <alignment horizontal="right" vertical="center"/>
    </xf>
    <xf numFmtId="167" fontId="25" fillId="8" borderId="44" xfId="0" applyNumberFormat="1" applyFont="1" applyFill="1" applyBorder="1" applyAlignment="1">
      <alignment horizontal="right" vertical="center"/>
    </xf>
    <xf numFmtId="168" fontId="24" fillId="7" borderId="43" xfId="0" applyNumberFormat="1" applyFont="1" applyFill="1" applyBorder="1" applyAlignment="1">
      <alignment horizontal="right" vertical="center"/>
    </xf>
    <xf numFmtId="49" fontId="24" fillId="7" borderId="43" xfId="0" applyNumberFormat="1" applyFont="1" applyFill="1" applyBorder="1" applyAlignment="1">
      <alignment horizontal="left"/>
    </xf>
    <xf numFmtId="0" fontId="24" fillId="7" borderId="43" xfId="0" applyFont="1" applyFill="1" applyBorder="1" applyAlignment="1">
      <alignment horizontal="right"/>
    </xf>
    <xf numFmtId="165" fontId="24" fillId="7" borderId="43" xfId="0" applyNumberFormat="1" applyFont="1" applyFill="1" applyBorder="1" applyAlignment="1">
      <alignment horizontal="right"/>
    </xf>
    <xf numFmtId="1" fontId="23" fillId="8" borderId="43" xfId="0" applyNumberFormat="1" applyFont="1" applyFill="1" applyBorder="1" applyAlignment="1">
      <alignment horizontal="right"/>
    </xf>
    <xf numFmtId="10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5" fillId="3" borderId="47" xfId="0" applyNumberFormat="1" applyFont="1" applyFill="1" applyBorder="1" applyAlignment="1">
      <alignment horizontal="right" wrapText="1"/>
    </xf>
    <xf numFmtId="3" fontId="5" fillId="3" borderId="12" xfId="0" applyNumberFormat="1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9" fontId="0" fillId="0" borderId="0" xfId="0" applyNumberFormat="1" applyAlignment="1">
      <alignment wrapText="1"/>
    </xf>
    <xf numFmtId="169" fontId="24" fillId="7" borderId="43" xfId="0" applyNumberFormat="1" applyFont="1" applyFill="1" applyBorder="1" applyAlignment="1">
      <alignment horizontal="right" vertical="center"/>
    </xf>
    <xf numFmtId="169" fontId="28" fillId="9" borderId="43" xfId="0" applyNumberFormat="1" applyFont="1" applyFill="1" applyBorder="1" applyAlignment="1">
      <alignment horizontal="right" vertical="center"/>
    </xf>
    <xf numFmtId="169" fontId="22" fillId="7" borderId="4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 wrapText="1"/>
    </xf>
    <xf numFmtId="0" fontId="0" fillId="0" borderId="0" xfId="0" applyFill="1" applyBorder="1"/>
    <xf numFmtId="3" fontId="29" fillId="0" borderId="13" xfId="0" applyNumberFormat="1" applyFont="1" applyFill="1" applyBorder="1" applyAlignment="1">
      <alignment horizontal="right" wrapText="1"/>
    </xf>
    <xf numFmtId="169" fontId="0" fillId="0" borderId="0" xfId="0" applyNumberFormat="1" applyAlignment="1">
      <alignment wrapText="1"/>
    </xf>
    <xf numFmtId="169" fontId="0" fillId="0" borderId="0" xfId="0" applyNumberFormat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textRotation="90"/>
    </xf>
    <xf numFmtId="3" fontId="4" fillId="2" borderId="13" xfId="0" applyNumberFormat="1" applyFont="1" applyFill="1" applyBorder="1" applyAlignment="1">
      <alignment horizontal="right" wrapText="1"/>
    </xf>
    <xf numFmtId="0" fontId="0" fillId="0" borderId="0" xfId="0" applyFill="1"/>
    <xf numFmtId="170" fontId="23" fillId="2" borderId="48" xfId="2" quotePrefix="1" applyNumberFormat="1" applyFont="1" applyFill="1" applyBorder="1" applyAlignment="1" applyProtection="1">
      <alignment horizontal="right" vertical="center" wrapText="1"/>
    </xf>
    <xf numFmtId="3" fontId="4" fillId="10" borderId="13" xfId="0" applyNumberFormat="1" applyFont="1" applyFill="1" applyBorder="1" applyAlignment="1">
      <alignment horizontal="right" wrapText="1"/>
    </xf>
    <xf numFmtId="2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5" fillId="3" borderId="14" xfId="0" applyFont="1" applyFill="1" applyBorder="1" applyAlignment="1">
      <alignment wrapText="1"/>
    </xf>
    <xf numFmtId="3" fontId="5" fillId="3" borderId="42" xfId="0" applyNumberFormat="1" applyFont="1" applyFill="1" applyBorder="1" applyAlignment="1">
      <alignment horizontal="right" wrapText="1"/>
    </xf>
    <xf numFmtId="2" fontId="24" fillId="0" borderId="0" xfId="0" applyNumberFormat="1" applyFont="1" applyFill="1" applyBorder="1" applyAlignment="1">
      <alignment horizontal="right" vertical="center"/>
    </xf>
    <xf numFmtId="49" fontId="22" fillId="7" borderId="45" xfId="0" applyNumberFormat="1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right" vertical="center"/>
    </xf>
    <xf numFmtId="3" fontId="5" fillId="3" borderId="50" xfId="0" applyNumberFormat="1" applyFont="1" applyFill="1" applyBorder="1" applyAlignment="1">
      <alignment horizontal="right" vertical="center"/>
    </xf>
    <xf numFmtId="10" fontId="5" fillId="3" borderId="50" xfId="0" applyNumberFormat="1" applyFont="1" applyFill="1" applyBorder="1" applyAlignment="1">
      <alignment horizontal="right" vertical="center"/>
    </xf>
    <xf numFmtId="3" fontId="5" fillId="3" borderId="47" xfId="0" applyNumberFormat="1" applyFont="1" applyFill="1" applyBorder="1" applyAlignment="1">
      <alignment horizontal="right" vertical="center" wrapText="1"/>
    </xf>
    <xf numFmtId="10" fontId="5" fillId="3" borderId="20" xfId="0" applyNumberFormat="1" applyFont="1" applyFill="1" applyBorder="1" applyAlignment="1">
      <alignment horizontal="right" vertical="center" wrapText="1"/>
    </xf>
    <xf numFmtId="3" fontId="5" fillId="3" borderId="12" xfId="0" applyNumberFormat="1" applyFont="1" applyFill="1" applyBorder="1" applyAlignment="1">
      <alignment horizontal="right" vertical="center" wrapText="1"/>
    </xf>
    <xf numFmtId="10" fontId="5" fillId="3" borderId="13" xfId="0" applyNumberFormat="1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13" fillId="3" borderId="47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3" fontId="24" fillId="7" borderId="0" xfId="0" applyNumberFormat="1" applyFont="1" applyFill="1" applyBorder="1" applyAlignment="1">
      <alignment horizontal="right" vertical="center"/>
    </xf>
    <xf numFmtId="3" fontId="0" fillId="0" borderId="0" xfId="0" applyNumberFormat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3" fontId="24" fillId="0" borderId="0" xfId="0" applyNumberFormat="1" applyFont="1" applyFill="1" applyBorder="1" applyAlignment="1">
      <alignment horizontal="right" vertical="center"/>
    </xf>
    <xf numFmtId="169" fontId="22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wrapText="1"/>
    </xf>
    <xf numFmtId="49" fontId="22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49" fontId="25" fillId="9" borderId="43" xfId="0" applyNumberFormat="1" applyFont="1" applyFill="1" applyBorder="1" applyAlignment="1">
      <alignment horizontal="center" vertical="center"/>
    </xf>
    <xf numFmtId="3" fontId="25" fillId="9" borderId="44" xfId="0" applyNumberFormat="1" applyFont="1" applyFill="1" applyBorder="1" applyAlignment="1">
      <alignment horizontal="right" vertical="center"/>
    </xf>
    <xf numFmtId="164" fontId="25" fillId="9" borderId="4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0" fillId="0" borderId="0" xfId="0" applyNumberFormat="1" applyFill="1"/>
    <xf numFmtId="0" fontId="32" fillId="2" borderId="0" xfId="0" applyFont="1" applyFill="1" applyBorder="1" applyAlignment="1">
      <alignment horizontal="center" wrapText="1"/>
    </xf>
    <xf numFmtId="3" fontId="5" fillId="3" borderId="49" xfId="0" applyNumberFormat="1" applyFont="1" applyFill="1" applyBorder="1" applyAlignment="1">
      <alignment horizontal="right" vertical="center"/>
    </xf>
    <xf numFmtId="3" fontId="4" fillId="2" borderId="53" xfId="0" applyNumberFormat="1" applyFont="1" applyFill="1" applyBorder="1" applyAlignment="1">
      <alignment horizontal="right" vertical="center"/>
    </xf>
    <xf numFmtId="165" fontId="25" fillId="9" borderId="44" xfId="0" applyNumberFormat="1" applyFont="1" applyFill="1" applyBorder="1" applyAlignment="1">
      <alignment horizontal="right" vertical="center"/>
    </xf>
    <xf numFmtId="49" fontId="32" fillId="9" borderId="43" xfId="0" applyNumberFormat="1" applyFont="1" applyFill="1" applyBorder="1" applyAlignment="1">
      <alignment horizontal="center" vertical="center"/>
    </xf>
    <xf numFmtId="3" fontId="32" fillId="9" borderId="44" xfId="0" applyNumberFormat="1" applyFont="1" applyFill="1" applyBorder="1" applyAlignment="1">
      <alignment horizontal="right" vertical="center"/>
    </xf>
    <xf numFmtId="165" fontId="32" fillId="9" borderId="44" xfId="0" applyNumberFormat="1" applyFont="1" applyFill="1" applyBorder="1" applyAlignment="1">
      <alignment horizontal="right" vertical="center"/>
    </xf>
    <xf numFmtId="10" fontId="24" fillId="7" borderId="4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7" xfId="0" applyFill="1" applyBorder="1" applyAlignment="1">
      <alignment wrapText="1"/>
    </xf>
    <xf numFmtId="0" fontId="0" fillId="2" borderId="54" xfId="0" applyFill="1" applyBorder="1" applyAlignment="1">
      <alignment wrapText="1"/>
    </xf>
    <xf numFmtId="0" fontId="0" fillId="2" borderId="55" xfId="0" applyFill="1" applyBorder="1" applyAlignment="1">
      <alignment wrapText="1"/>
    </xf>
    <xf numFmtId="0" fontId="5" fillId="3" borderId="0" xfId="0" applyFont="1" applyFill="1" applyBorder="1" applyAlignment="1">
      <alignment horizontal="right" wrapText="1"/>
    </xf>
    <xf numFmtId="9" fontId="5" fillId="3" borderId="0" xfId="0" applyNumberFormat="1" applyFont="1" applyFill="1" applyBorder="1" applyAlignment="1">
      <alignment horizontal="right" wrapText="1"/>
    </xf>
    <xf numFmtId="3" fontId="5" fillId="3" borderId="0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center"/>
    </xf>
    <xf numFmtId="0" fontId="5" fillId="3" borderId="49" xfId="0" applyFont="1" applyFill="1" applyBorder="1" applyAlignment="1">
      <alignment horizontal="right" vertical="center"/>
    </xf>
    <xf numFmtId="3" fontId="4" fillId="2" borderId="50" xfId="0" applyNumberFormat="1" applyFont="1" applyFill="1" applyBorder="1" applyAlignment="1">
      <alignment horizontal="right" vertical="center"/>
    </xf>
    <xf numFmtId="9" fontId="4" fillId="2" borderId="53" xfId="0" applyNumberFormat="1" applyFont="1" applyFill="1" applyBorder="1" applyAlignment="1">
      <alignment horizontal="right" vertical="center"/>
    </xf>
    <xf numFmtId="0" fontId="33" fillId="2" borderId="0" xfId="0" applyFont="1" applyFill="1" applyBorder="1" applyAlignment="1">
      <alignment horizontal="center"/>
    </xf>
    <xf numFmtId="0" fontId="13" fillId="3" borderId="51" xfId="0" applyFont="1" applyFill="1" applyBorder="1" applyAlignment="1">
      <alignment vertical="center" wrapText="1"/>
    </xf>
    <xf numFmtId="0" fontId="13" fillId="3" borderId="52" xfId="0" applyFont="1" applyFill="1" applyBorder="1" applyAlignment="1">
      <alignment vertical="center" wrapText="1"/>
    </xf>
    <xf numFmtId="0" fontId="4" fillId="2" borderId="52" xfId="0" applyFont="1" applyFill="1" applyBorder="1" applyAlignment="1">
      <alignment horizontal="center" vertical="center"/>
    </xf>
    <xf numFmtId="3" fontId="22" fillId="7" borderId="0" xfId="0" applyNumberFormat="1" applyFont="1" applyFill="1" applyBorder="1" applyAlignment="1">
      <alignment horizontal="right" vertical="center"/>
    </xf>
    <xf numFmtId="3" fontId="0" fillId="0" borderId="0" xfId="0" applyNumberFormat="1" applyBorder="1"/>
    <xf numFmtId="2" fontId="0" fillId="0" borderId="0" xfId="0" applyNumberFormat="1" applyBorder="1" applyAlignment="1">
      <alignment wrapText="1"/>
    </xf>
    <xf numFmtId="169" fontId="0" fillId="0" borderId="0" xfId="0" applyNumberFormat="1" applyBorder="1" applyAlignment="1">
      <alignment wrapText="1"/>
    </xf>
    <xf numFmtId="0" fontId="4" fillId="2" borderId="47" xfId="0" applyFont="1" applyFill="1" applyBorder="1" applyAlignment="1">
      <alignment horizontal="center" vertical="center" wrapText="1"/>
    </xf>
    <xf numFmtId="3" fontId="4" fillId="2" borderId="56" xfId="0" applyNumberFormat="1" applyFont="1" applyFill="1" applyBorder="1" applyAlignment="1">
      <alignment horizontal="right" vertical="center" wrapText="1"/>
    </xf>
    <xf numFmtId="9" fontId="4" fillId="2" borderId="56" xfId="0" applyNumberFormat="1" applyFont="1" applyFill="1" applyBorder="1" applyAlignment="1">
      <alignment horizontal="right" vertical="center" wrapText="1"/>
    </xf>
    <xf numFmtId="49" fontId="23" fillId="9" borderId="43" xfId="0" applyNumberFormat="1" applyFont="1" applyFill="1" applyBorder="1" applyAlignment="1">
      <alignment vertical="center"/>
    </xf>
    <xf numFmtId="1" fontId="23" fillId="9" borderId="43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49" fontId="24" fillId="0" borderId="0" xfId="0" applyNumberFormat="1" applyFont="1" applyFill="1" applyBorder="1" applyAlignment="1">
      <alignment horizontal="left" vertical="center"/>
    </xf>
    <xf numFmtId="169" fontId="24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right" vertical="center"/>
    </xf>
    <xf numFmtId="167" fontId="25" fillId="0" borderId="0" xfId="0" applyNumberFormat="1" applyFont="1" applyFill="1" applyBorder="1" applyAlignment="1">
      <alignment horizontal="right" vertical="center"/>
    </xf>
    <xf numFmtId="0" fontId="4" fillId="2" borderId="57" xfId="0" applyFont="1" applyFill="1" applyBorder="1" applyAlignment="1">
      <alignment wrapText="1"/>
    </xf>
    <xf numFmtId="166" fontId="24" fillId="0" borderId="0" xfId="0" applyNumberFormat="1" applyFont="1" applyFill="1" applyBorder="1" applyAlignment="1">
      <alignment horizontal="right" vertical="center"/>
    </xf>
    <xf numFmtId="166" fontId="25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49" fontId="24" fillId="7" borderId="59" xfId="0" applyNumberFormat="1" applyFont="1" applyFill="1" applyBorder="1" applyAlignment="1">
      <alignment horizontal="left" vertical="center" wrapText="1"/>
    </xf>
    <xf numFmtId="3" fontId="24" fillId="7" borderId="59" xfId="0" applyNumberFormat="1" applyFont="1" applyFill="1" applyBorder="1" applyAlignment="1">
      <alignment horizontal="right" vertical="center"/>
    </xf>
    <xf numFmtId="3" fontId="29" fillId="7" borderId="59" xfId="0" applyNumberFormat="1" applyFont="1" applyFill="1" applyBorder="1" applyAlignment="1">
      <alignment horizontal="right" vertical="center"/>
    </xf>
    <xf numFmtId="169" fontId="35" fillId="0" borderId="59" xfId="0" applyNumberFormat="1" applyFont="1" applyBorder="1" applyAlignment="1">
      <alignment wrapText="1"/>
    </xf>
    <xf numFmtId="0" fontId="29" fillId="3" borderId="59" xfId="0" applyFont="1" applyFill="1" applyBorder="1" applyAlignment="1">
      <alignment vertical="center" wrapText="1"/>
    </xf>
    <xf numFmtId="166" fontId="29" fillId="7" borderId="59" xfId="0" applyNumberFormat="1" applyFont="1" applyFill="1" applyBorder="1" applyAlignment="1">
      <alignment horizontal="right" vertical="center"/>
    </xf>
    <xf numFmtId="0" fontId="31" fillId="2" borderId="0" xfId="0" applyFont="1" applyFill="1"/>
    <xf numFmtId="0" fontId="0" fillId="0" borderId="59" xfId="0" applyBorder="1"/>
    <xf numFmtId="169" fontId="24" fillId="7" borderId="59" xfId="0" applyNumberFormat="1" applyFont="1" applyFill="1" applyBorder="1" applyAlignment="1">
      <alignment horizontal="right" vertical="center"/>
    </xf>
    <xf numFmtId="0" fontId="4" fillId="2" borderId="57" xfId="0" applyFont="1" applyFill="1" applyBorder="1" applyAlignment="1">
      <alignment horizontal="center" wrapText="1"/>
    </xf>
    <xf numFmtId="49" fontId="24" fillId="7" borderId="59" xfId="0" applyNumberFormat="1" applyFont="1" applyFill="1" applyBorder="1" applyAlignment="1">
      <alignment horizontal="left" vertical="center"/>
    </xf>
    <xf numFmtId="49" fontId="22" fillId="7" borderId="59" xfId="0" applyNumberFormat="1" applyFont="1" applyFill="1" applyBorder="1" applyAlignment="1">
      <alignment horizontal="left" vertical="center"/>
    </xf>
    <xf numFmtId="165" fontId="24" fillId="7" borderId="59" xfId="0" applyNumberFormat="1" applyFont="1" applyFill="1" applyBorder="1" applyAlignment="1">
      <alignment horizontal="right" vertical="center"/>
    </xf>
    <xf numFmtId="49" fontId="23" fillId="9" borderId="43" xfId="0" applyNumberFormat="1" applyFont="1" applyFill="1" applyBorder="1" applyAlignment="1">
      <alignment horizontal="center" vertical="center"/>
    </xf>
    <xf numFmtId="4" fontId="23" fillId="9" borderId="44" xfId="0" applyNumberFormat="1" applyFont="1" applyFill="1" applyBorder="1" applyAlignment="1">
      <alignment horizontal="right" vertical="center"/>
    </xf>
    <xf numFmtId="164" fontId="23" fillId="9" borderId="44" xfId="0" applyNumberFormat="1" applyFont="1" applyFill="1" applyBorder="1" applyAlignment="1">
      <alignment horizontal="right" vertical="center"/>
    </xf>
    <xf numFmtId="3" fontId="23" fillId="9" borderId="44" xfId="0" applyNumberFormat="1" applyFont="1" applyFill="1" applyBorder="1" applyAlignment="1">
      <alignment horizontal="right" vertical="center"/>
    </xf>
    <xf numFmtId="3" fontId="23" fillId="9" borderId="43" xfId="0" applyNumberFormat="1" applyFont="1" applyFill="1" applyBorder="1" applyAlignment="1">
      <alignment vertical="center"/>
    </xf>
    <xf numFmtId="3" fontId="25" fillId="9" borderId="43" xfId="0" applyNumberFormat="1" applyFont="1" applyFill="1" applyBorder="1" applyAlignment="1">
      <alignment horizontal="right" vertical="center"/>
    </xf>
    <xf numFmtId="0" fontId="13" fillId="3" borderId="62" xfId="0" applyFont="1" applyFill="1" applyBorder="1" applyAlignment="1">
      <alignment vertical="center" wrapText="1"/>
    </xf>
    <xf numFmtId="0" fontId="13" fillId="3" borderId="63" xfId="0" applyFont="1" applyFill="1" applyBorder="1" applyAlignment="1">
      <alignment vertical="center" wrapText="1"/>
    </xf>
    <xf numFmtId="9" fontId="4" fillId="2" borderId="50" xfId="0" applyNumberFormat="1" applyFont="1" applyFill="1" applyBorder="1" applyAlignment="1">
      <alignment horizontal="right" vertical="center"/>
    </xf>
    <xf numFmtId="3" fontId="5" fillId="3" borderId="59" xfId="0" applyNumberFormat="1" applyFont="1" applyFill="1" applyBorder="1" applyAlignment="1">
      <alignment horizontal="right" vertical="center"/>
    </xf>
    <xf numFmtId="169" fontId="22" fillId="7" borderId="59" xfId="0" applyNumberFormat="1" applyFont="1" applyFill="1" applyBorder="1" applyAlignment="1">
      <alignment horizontal="right" vertical="center"/>
    </xf>
    <xf numFmtId="0" fontId="5" fillId="3" borderId="59" xfId="0" applyFont="1" applyFill="1" applyBorder="1" applyAlignment="1">
      <alignment horizontal="right" vertical="center"/>
    </xf>
    <xf numFmtId="3" fontId="34" fillId="3" borderId="59" xfId="0" applyNumberFormat="1" applyFont="1" applyFill="1" applyBorder="1" applyAlignment="1">
      <alignment horizontal="right" vertical="center"/>
    </xf>
    <xf numFmtId="0" fontId="13" fillId="3" borderId="62" xfId="0" applyFont="1" applyFill="1" applyBorder="1" applyAlignment="1">
      <alignment vertical="center"/>
    </xf>
    <xf numFmtId="0" fontId="13" fillId="3" borderId="63" xfId="0" applyFont="1" applyFill="1" applyBorder="1" applyAlignment="1">
      <alignment vertical="center"/>
    </xf>
    <xf numFmtId="0" fontId="4" fillId="2" borderId="50" xfId="0" applyFont="1" applyFill="1" applyBorder="1" applyAlignment="1">
      <alignment horizontal="right" vertical="center"/>
    </xf>
    <xf numFmtId="10" fontId="5" fillId="3" borderId="59" xfId="0" applyNumberFormat="1" applyFont="1" applyFill="1" applyBorder="1" applyAlignment="1">
      <alignment horizontal="right" vertical="center"/>
    </xf>
    <xf numFmtId="164" fontId="24" fillId="7" borderId="59" xfId="0" applyNumberFormat="1" applyFont="1" applyFill="1" applyBorder="1" applyAlignment="1">
      <alignment horizontal="right" vertical="center"/>
    </xf>
    <xf numFmtId="49" fontId="25" fillId="9" borderId="46" xfId="0" applyNumberFormat="1" applyFont="1" applyFill="1" applyBorder="1" applyAlignment="1">
      <alignment horizontal="left" vertical="center"/>
    </xf>
    <xf numFmtId="0" fontId="25" fillId="9" borderId="46" xfId="0" applyFont="1" applyFill="1" applyBorder="1" applyAlignment="1">
      <alignment horizontal="center" vertical="center" wrapText="1"/>
    </xf>
    <xf numFmtId="49" fontId="25" fillId="9" borderId="46" xfId="0" applyNumberFormat="1" applyFont="1" applyFill="1" applyBorder="1" applyAlignment="1">
      <alignment horizontal="center" vertical="center" wrapText="1"/>
    </xf>
    <xf numFmtId="49" fontId="25" fillId="9" borderId="44" xfId="0" applyNumberFormat="1" applyFont="1" applyFill="1" applyBorder="1" applyAlignment="1">
      <alignment horizontal="left" vertical="center"/>
    </xf>
    <xf numFmtId="49" fontId="25" fillId="9" borderId="46" xfId="0" applyNumberFormat="1" applyFont="1" applyFill="1" applyBorder="1" applyAlignment="1">
      <alignment horizontal="left" vertical="center" wrapText="1"/>
    </xf>
    <xf numFmtId="49" fontId="25" fillId="9" borderId="46" xfId="0" applyNumberFormat="1" applyFont="1" applyFill="1" applyBorder="1" applyAlignment="1">
      <alignment horizontal="center" vertical="center"/>
    </xf>
    <xf numFmtId="49" fontId="23" fillId="9" borderId="46" xfId="0" applyNumberFormat="1" applyFont="1" applyFill="1" applyBorder="1" applyAlignment="1">
      <alignment horizontal="center" vertical="center" wrapText="1"/>
    </xf>
    <xf numFmtId="49" fontId="25" fillId="9" borderId="60" xfId="0" applyNumberFormat="1" applyFont="1" applyFill="1" applyBorder="1" applyAlignment="1">
      <alignment horizontal="center" vertical="center"/>
    </xf>
    <xf numFmtId="166" fontId="25" fillId="9" borderId="58" xfId="0" applyNumberFormat="1" applyFont="1" applyFill="1" applyBorder="1" applyAlignment="1">
      <alignment horizontal="right" vertical="center"/>
    </xf>
    <xf numFmtId="166" fontId="25" fillId="9" borderId="61" xfId="0" applyNumberFormat="1" applyFont="1" applyFill="1" applyBorder="1" applyAlignment="1">
      <alignment horizontal="right" vertical="center"/>
    </xf>
    <xf numFmtId="167" fontId="25" fillId="9" borderId="44" xfId="0" applyNumberFormat="1" applyFont="1" applyFill="1" applyBorder="1" applyAlignment="1">
      <alignment horizontal="right" vertical="center"/>
    </xf>
    <xf numFmtId="49" fontId="27" fillId="9" borderId="0" xfId="0" applyNumberFormat="1" applyFont="1" applyFill="1" applyAlignment="1">
      <alignment vertical="center"/>
    </xf>
    <xf numFmtId="1" fontId="25" fillId="9" borderId="46" xfId="0" applyNumberFormat="1" applyFont="1" applyFill="1" applyBorder="1" applyAlignment="1">
      <alignment horizontal="center" vertical="center"/>
    </xf>
    <xf numFmtId="3" fontId="25" fillId="9" borderId="46" xfId="0" applyNumberFormat="1" applyFont="1" applyFill="1" applyBorder="1" applyAlignment="1">
      <alignment horizontal="right" vertical="center"/>
    </xf>
    <xf numFmtId="168" fontId="32" fillId="9" borderId="43" xfId="0" applyNumberFormat="1" applyFont="1" applyFill="1" applyBorder="1" applyAlignment="1">
      <alignment horizontal="right" vertical="center"/>
    </xf>
    <xf numFmtId="3" fontId="0" fillId="0" borderId="59" xfId="0" applyNumberFormat="1" applyBorder="1"/>
    <xf numFmtId="3" fontId="31" fillId="2" borderId="0" xfId="0" applyNumberFormat="1" applyFont="1" applyFill="1"/>
    <xf numFmtId="49" fontId="25" fillId="9" borderId="58" xfId="0" applyNumberFormat="1" applyFont="1" applyFill="1" applyBorder="1" applyAlignment="1">
      <alignment horizontal="center" vertical="center"/>
    </xf>
    <xf numFmtId="3" fontId="25" fillId="9" borderId="58" xfId="0" applyNumberFormat="1" applyFont="1" applyFill="1" applyBorder="1" applyAlignment="1">
      <alignment horizontal="right" vertical="center"/>
    </xf>
    <xf numFmtId="165" fontId="25" fillId="9" borderId="58" xfId="0" applyNumberFormat="1" applyFont="1" applyFill="1" applyBorder="1" applyAlignment="1">
      <alignment horizontal="right" vertical="center"/>
    </xf>
    <xf numFmtId="49" fontId="25" fillId="9" borderId="59" xfId="0" applyNumberFormat="1" applyFont="1" applyFill="1" applyBorder="1" applyAlignment="1">
      <alignment horizontal="center" vertical="center"/>
    </xf>
    <xf numFmtId="3" fontId="25" fillId="9" borderId="59" xfId="0" applyNumberFormat="1" applyFont="1" applyFill="1" applyBorder="1" applyAlignment="1">
      <alignment horizontal="right" vertical="center"/>
    </xf>
    <xf numFmtId="167" fontId="25" fillId="9" borderId="59" xfId="0" applyNumberFormat="1" applyFont="1" applyFill="1" applyBorder="1" applyAlignment="1">
      <alignment horizontal="right" vertical="center"/>
    </xf>
    <xf numFmtId="3" fontId="25" fillId="9" borderId="61" xfId="0" applyNumberFormat="1" applyFont="1" applyFill="1" applyBorder="1" applyAlignment="1">
      <alignment horizontal="right" vertical="center"/>
    </xf>
    <xf numFmtId="49" fontId="25" fillId="9" borderId="43" xfId="0" applyNumberFormat="1" applyFont="1" applyFill="1" applyBorder="1" applyAlignment="1">
      <alignment vertical="center"/>
    </xf>
    <xf numFmtId="49" fontId="25" fillId="9" borderId="43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36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7" fillId="0" borderId="0" xfId="0" applyFont="1" applyAlignment="1"/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6" fillId="0" borderId="35" xfId="0" applyFont="1" applyBorder="1" applyAlignment="1">
      <alignment horizontal="justify"/>
    </xf>
    <xf numFmtId="0" fontId="6" fillId="0" borderId="23" xfId="0" applyFont="1" applyBorder="1" applyAlignment="1">
      <alignment horizontal="justify"/>
    </xf>
    <xf numFmtId="0" fontId="3" fillId="0" borderId="0" xfId="0" applyFont="1" applyAlignment="1">
      <alignment wrapText="1"/>
    </xf>
    <xf numFmtId="0" fontId="6" fillId="0" borderId="35" xfId="0" applyFont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4" borderId="28" xfId="0" applyFont="1" applyFill="1" applyBorder="1" applyAlignment="1">
      <alignment horizontal="center" wrapText="1"/>
    </xf>
    <xf numFmtId="0" fontId="4" fillId="4" borderId="18" xfId="0" applyFont="1" applyFill="1" applyBorder="1" applyAlignment="1">
      <alignment horizont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4" fillId="2" borderId="42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  <xf numFmtId="0" fontId="0" fillId="2" borderId="18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4" fillId="2" borderId="15" xfId="0" applyFont="1" applyFill="1" applyBorder="1" applyAlignment="1">
      <alignment horizontal="center" wrapText="1"/>
    </xf>
    <xf numFmtId="0" fontId="4" fillId="2" borderId="37" xfId="0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6" fillId="2" borderId="32" xfId="0" applyFont="1" applyFill="1" applyBorder="1" applyAlignment="1">
      <alignment horizontal="center" wrapText="1"/>
    </xf>
    <xf numFmtId="0" fontId="16" fillId="2" borderId="27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16" fillId="2" borderId="34" xfId="0" applyFont="1" applyFill="1" applyBorder="1" applyAlignment="1">
      <alignment horizontal="center" wrapText="1"/>
    </xf>
    <xf numFmtId="0" fontId="1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4" fillId="2" borderId="4" xfId="0" applyFont="1" applyFill="1" applyBorder="1" applyAlignment="1">
      <alignment horizontal="center" textRotation="90" wrapText="1"/>
    </xf>
    <xf numFmtId="0" fontId="4" fillId="2" borderId="29" xfId="0" applyFont="1" applyFill="1" applyBorder="1" applyAlignment="1">
      <alignment horizontal="center" textRotation="90" wrapText="1"/>
    </xf>
    <xf numFmtId="0" fontId="4" fillId="2" borderId="41" xfId="0" applyFont="1" applyFill="1" applyBorder="1" applyAlignment="1">
      <alignment horizontal="center" textRotation="90" wrapText="1"/>
    </xf>
    <xf numFmtId="0" fontId="4" fillId="2" borderId="30" xfId="0" applyFont="1" applyFill="1" applyBorder="1" applyAlignment="1">
      <alignment horizontal="center" textRotation="90" wrapText="1"/>
    </xf>
    <xf numFmtId="0" fontId="4" fillId="2" borderId="2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12" fillId="0" borderId="7" xfId="0" applyFont="1" applyBorder="1" applyAlignment="1">
      <alignment horizontal="right" wrapText="1"/>
    </xf>
    <xf numFmtId="49" fontId="25" fillId="9" borderId="46" xfId="0" applyNumberFormat="1" applyFont="1" applyFill="1" applyBorder="1" applyAlignment="1">
      <alignment horizontal="center" vertical="center"/>
    </xf>
    <xf numFmtId="49" fontId="25" fillId="9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justify"/>
    </xf>
    <xf numFmtId="0" fontId="1" fillId="0" borderId="1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15" xfId="0" applyFont="1" applyBorder="1" applyAlignment="1">
      <alignment horizontal="justify"/>
    </xf>
    <xf numFmtId="0" fontId="6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wrapText="1"/>
    </xf>
    <xf numFmtId="49" fontId="23" fillId="9" borderId="43" xfId="0" applyNumberFormat="1" applyFont="1" applyFill="1" applyBorder="1" applyAlignment="1">
      <alignment horizontal="center"/>
    </xf>
    <xf numFmtId="164" fontId="23" fillId="9" borderId="64" xfId="0" applyNumberFormat="1" applyFont="1" applyFill="1" applyBorder="1" applyAlignment="1">
      <alignment horizontal="right" vertical="center"/>
    </xf>
    <xf numFmtId="169" fontId="22" fillId="7" borderId="0" xfId="0" applyNumberFormat="1" applyFont="1" applyFill="1" applyBorder="1" applyAlignment="1">
      <alignment horizontal="right" vertical="center"/>
    </xf>
    <xf numFmtId="0" fontId="4" fillId="4" borderId="15" xfId="0" applyFont="1" applyFill="1" applyBorder="1" applyAlignment="1">
      <alignment horizontal="center" wrapText="1"/>
    </xf>
    <xf numFmtId="169" fontId="23" fillId="9" borderId="58" xfId="0" applyNumberFormat="1" applyFont="1" applyFill="1" applyBorder="1" applyAlignment="1">
      <alignment horizontal="right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colors>
    <mruColors>
      <color rgb="FF3F8162"/>
      <color rgb="FF3F8144"/>
      <color rgb="FF339933"/>
      <color rgb="FF3399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Gastos_TIC!$J$26</c:f>
              <c:strCache>
                <c:ptCount val="1"/>
                <c:pt idx="0">
                  <c:v>Informática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spPr>
              <a:solidFill>
                <a:schemeClr val="bg1">
                  <a:lumMod val="95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Gastos_TIC!$K$25:$R$25</c:f>
              <c:numCache>
                <c:formatCode>0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Gastos_TIC!$K$26:$R$26</c:f>
              <c:numCache>
                <c:formatCode>#,##0</c:formatCode>
                <c:ptCount val="8"/>
                <c:pt idx="0">
                  <c:v>1360</c:v>
                </c:pt>
                <c:pt idx="1">
                  <c:v>1304</c:v>
                </c:pt>
                <c:pt idx="2">
                  <c:v>1077</c:v>
                </c:pt>
                <c:pt idx="3">
                  <c:v>1080</c:v>
                </c:pt>
                <c:pt idx="4">
                  <c:v>1105</c:v>
                </c:pt>
                <c:pt idx="5">
                  <c:v>1133</c:v>
                </c:pt>
                <c:pt idx="6">
                  <c:v>1322</c:v>
                </c:pt>
                <c:pt idx="7">
                  <c:v>1183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07-43DF-A9F1-815EE43BED22}"/>
            </c:ext>
          </c:extLst>
        </c:ser>
        <c:ser>
          <c:idx val="1"/>
          <c:order val="1"/>
          <c:tx>
            <c:strRef>
              <c:f>Gastos_TIC!$J$27</c:f>
              <c:strCache>
                <c:ptCount val="1"/>
                <c:pt idx="0">
                  <c:v>Telecomunicaciones</c:v>
                </c:pt>
              </c:strCache>
            </c:strRef>
          </c:tx>
          <c:invertIfNegative val="0"/>
          <c:dLbls>
            <c:spPr>
              <a:solidFill>
                <a:sysClr val="window" lastClr="FFFFFF">
                  <a:lumMod val="95000"/>
                </a:sys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Gastos_TIC!$K$25:$R$25</c:f>
              <c:numCache>
                <c:formatCode>0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Gastos_TIC!$K$27:$R$27</c:f>
              <c:numCache>
                <c:formatCode>#,##0</c:formatCode>
                <c:ptCount val="8"/>
                <c:pt idx="0">
                  <c:v>392</c:v>
                </c:pt>
                <c:pt idx="1">
                  <c:v>377</c:v>
                </c:pt>
                <c:pt idx="2">
                  <c:v>375</c:v>
                </c:pt>
                <c:pt idx="3">
                  <c:v>340</c:v>
                </c:pt>
                <c:pt idx="4">
                  <c:v>316</c:v>
                </c:pt>
                <c:pt idx="5">
                  <c:v>320</c:v>
                </c:pt>
                <c:pt idx="6">
                  <c:v>270</c:v>
                </c:pt>
                <c:pt idx="7">
                  <c:v>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07-43DF-A9F1-815EE43BE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4789376"/>
        <c:axId val="834548800"/>
      </c:barChart>
      <c:lineChart>
        <c:grouping val="standard"/>
        <c:varyColors val="0"/>
        <c:ser>
          <c:idx val="2"/>
          <c:order val="2"/>
          <c:tx>
            <c:strRef>
              <c:f>Gastos_TIC!$J$30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0393044619422573E-2"/>
                  <c:y val="-6.84861467901658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07-43DF-A9F1-815EE43BED22}"/>
                </c:ext>
              </c:extLst>
            </c:dLbl>
            <c:dLbl>
              <c:idx val="1"/>
              <c:layout>
                <c:manualLayout>
                  <c:x val="-2.5393175853018403E-2"/>
                  <c:y val="-7.7711508918995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07-43DF-A9F1-815EE43BED22}"/>
                </c:ext>
              </c:extLst>
            </c:dLbl>
            <c:dLbl>
              <c:idx val="2"/>
              <c:layout>
                <c:manualLayout>
                  <c:x val="-2.8170866141732285E-2"/>
                  <c:y val="-7.70819248017720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07-43DF-A9F1-815EE43BED22}"/>
                </c:ext>
              </c:extLst>
            </c:dLbl>
            <c:dLbl>
              <c:idx val="3"/>
              <c:layout>
                <c:manualLayout>
                  <c:x val="-2.9444619422572177E-2"/>
                  <c:y val="-7.61156412556900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67C-46D3-98E4-501195ACB325}"/>
                </c:ext>
              </c:extLst>
            </c:dLbl>
            <c:dLbl>
              <c:idx val="4"/>
              <c:layout>
                <c:manualLayout>
                  <c:x val="-3.5393044619422574E-2"/>
                  <c:y val="-7.1464200997762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07-43DF-A9F1-815EE43BED22}"/>
                </c:ext>
              </c:extLst>
            </c:dLbl>
            <c:dLbl>
              <c:idx val="5"/>
              <c:layout>
                <c:manualLayout>
                  <c:x val="-3.4837532808398949E-2"/>
                  <c:y val="-8.52715738726635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07-43DF-A9F1-815EE43BED22}"/>
                </c:ext>
              </c:extLst>
            </c:dLbl>
            <c:dLbl>
              <c:idx val="6"/>
              <c:layout>
                <c:manualLayout>
                  <c:x val="-3.3170866141732286E-2"/>
                  <c:y val="-8.0775507425250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07-43DF-A9F1-815EE43BED22}"/>
                </c:ext>
              </c:extLst>
            </c:dLbl>
            <c:dLbl>
              <c:idx val="7"/>
              <c:layout>
                <c:manualLayout>
                  <c:x val="-3.3170866141732286E-2"/>
                  <c:y val="-9.0095913837301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07-43DF-A9F1-815EE43BED22}"/>
                </c:ext>
              </c:extLst>
            </c:dLbl>
            <c:dLbl>
              <c:idx val="8"/>
              <c:layout>
                <c:manualLayout>
                  <c:x val="2.3598820058997037E-3"/>
                  <c:y val="-0.3158564197694822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07-43DF-A9F1-815EE43BED22}"/>
                </c:ext>
              </c:extLst>
            </c:dLbl>
            <c:spPr>
              <a:solidFill>
                <a:schemeClr val="bg1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Gastos_TIC!$K$25:$R$25</c:f>
              <c:numCache>
                <c:formatCode>0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Gastos_TIC!$K$28:$R$28</c:f>
              <c:numCache>
                <c:formatCode>#,##0</c:formatCode>
                <c:ptCount val="8"/>
                <c:pt idx="0">
                  <c:v>1752</c:v>
                </c:pt>
                <c:pt idx="1">
                  <c:v>1681</c:v>
                </c:pt>
                <c:pt idx="2">
                  <c:v>1452</c:v>
                </c:pt>
                <c:pt idx="3">
                  <c:v>1420</c:v>
                </c:pt>
                <c:pt idx="4">
                  <c:v>1421</c:v>
                </c:pt>
                <c:pt idx="5">
                  <c:v>1453</c:v>
                </c:pt>
                <c:pt idx="6">
                  <c:v>1592</c:v>
                </c:pt>
                <c:pt idx="7">
                  <c:v>1440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DA07-43DF-A9F1-815EE43BE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789888"/>
        <c:axId val="834549376"/>
      </c:lineChart>
      <c:catAx>
        <c:axId val="8347893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834548800"/>
        <c:crosses val="autoZero"/>
        <c:auto val="1"/>
        <c:lblAlgn val="ctr"/>
        <c:lblOffset val="100"/>
        <c:noMultiLvlLbl val="0"/>
      </c:catAx>
      <c:valAx>
        <c:axId val="8345488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834789376"/>
        <c:crosses val="autoZero"/>
        <c:crossBetween val="between"/>
      </c:valAx>
      <c:valAx>
        <c:axId val="83454937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834789888"/>
        <c:crosses val="max"/>
        <c:crossBetween val="between"/>
      </c:valAx>
      <c:catAx>
        <c:axId val="8347898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83454937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2"/>
        <c:delete val="1"/>
      </c:legendEntry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5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3"/>
              <c:spPr>
                <a:solidFill>
                  <a:schemeClr val="bg1"/>
                </a:solidFill>
                <a:ln>
                  <a:solidFill>
                    <a:schemeClr val="accent1"/>
                  </a:solidFill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multiLvlStrRef>
              <c:f>Gastos_Informaticos!$B$25:$F$26</c:f>
              <c:multiLvlStrCache>
                <c:ptCount val="5"/>
                <c:lvl>
                  <c:pt idx="2">
                    <c:v>Informáticos</c:v>
                  </c:pt>
                </c:lvl>
                <c:lvl>
                  <c:pt idx="0">
                    <c:v>Hardware</c:v>
                  </c:pt>
                  <c:pt idx="1">
                    <c:v>Software</c:v>
                  </c:pt>
                  <c:pt idx="2">
                    <c:v>Servicios</c:v>
                  </c:pt>
                  <c:pt idx="3">
                    <c:v>Personal</c:v>
                  </c:pt>
                  <c:pt idx="4">
                    <c:v>Otros</c:v>
                  </c:pt>
                </c:lvl>
              </c:multiLvlStrCache>
            </c:multiLvlStrRef>
          </c:cat>
          <c:val>
            <c:numRef>
              <c:f>Gastos_Informaticos!$B$41:$F$41</c:f>
              <c:numCache>
                <c:formatCode>0.0%</c:formatCode>
                <c:ptCount val="5"/>
                <c:pt idx="0">
                  <c:v>0.19138567183906846</c:v>
                </c:pt>
                <c:pt idx="1">
                  <c:v>0.10222823335994551</c:v>
                </c:pt>
                <c:pt idx="2">
                  <c:v>0.43522268845459455</c:v>
                </c:pt>
                <c:pt idx="3">
                  <c:v>0.24929830853674084</c:v>
                </c:pt>
                <c:pt idx="4">
                  <c:v>2.1865097809650541E-2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v>Funcionarios</c:v>
          </c:tx>
          <c:invertIfNegative val="0"/>
          <c:cat>
            <c:strRef>
              <c:f>Personal_TIC!$A$6:$A$18</c:f>
              <c:strCache>
                <c:ptCount val="13"/>
                <c:pt idx="0">
                  <c:v>Interior</c:v>
                </c:pt>
                <c:pt idx="1">
                  <c:v>Defensa</c:v>
                </c:pt>
                <c:pt idx="2">
                  <c:v>Hacienda y Función Pública</c:v>
                </c:pt>
                <c:pt idx="3">
                  <c:v>Empleo y Seguridad Social</c:v>
                </c:pt>
                <c:pt idx="4">
                  <c:v>Economía, Industria y Competitividad</c:v>
                </c:pt>
                <c:pt idx="5">
                  <c:v>Presidencia  y para las Administraciones Territoriales </c:v>
                </c:pt>
                <c:pt idx="6">
                  <c:v>Agricultura y Pesca, Alimentación y Medio Ambiente</c:v>
                </c:pt>
                <c:pt idx="7">
                  <c:v>Fomento</c:v>
                </c:pt>
                <c:pt idx="8">
                  <c:v>Educación, Cultura y Deporte</c:v>
                </c:pt>
                <c:pt idx="9">
                  <c:v>Justicia</c:v>
                </c:pt>
                <c:pt idx="10">
                  <c:v>Asuntos Exteriores y Cooperación</c:v>
                </c:pt>
                <c:pt idx="11">
                  <c:v>Energía, Turismo y Agenda Digital </c:v>
                </c:pt>
                <c:pt idx="12">
                  <c:v>Sanidad, Servicios Sociales e Igualdad </c:v>
                </c:pt>
              </c:strCache>
            </c:strRef>
          </c:cat>
          <c:val>
            <c:numRef>
              <c:f>Personal_TIC!$D$6:$D$18</c:f>
              <c:numCache>
                <c:formatCode>0.0%</c:formatCode>
                <c:ptCount val="13"/>
                <c:pt idx="0">
                  <c:v>0.99491682070240295</c:v>
                </c:pt>
                <c:pt idx="1">
                  <c:v>0.97268518518518521</c:v>
                </c:pt>
                <c:pt idx="2">
                  <c:v>0.98358348968105069</c:v>
                </c:pt>
                <c:pt idx="3">
                  <c:v>0.95298858294157152</c:v>
                </c:pt>
                <c:pt idx="4">
                  <c:v>0.83081570996978849</c:v>
                </c:pt>
                <c:pt idx="5">
                  <c:v>0.85511363636363635</c:v>
                </c:pt>
                <c:pt idx="6">
                  <c:v>0.8612903225806452</c:v>
                </c:pt>
                <c:pt idx="7">
                  <c:v>0.84862385321100919</c:v>
                </c:pt>
                <c:pt idx="8">
                  <c:v>0.7592592592592593</c:v>
                </c:pt>
                <c:pt idx="9">
                  <c:v>0.96078431372549022</c:v>
                </c:pt>
                <c:pt idx="10">
                  <c:v>0.88079470198675491</c:v>
                </c:pt>
                <c:pt idx="11">
                  <c:v>0.92198581560283688</c:v>
                </c:pt>
                <c:pt idx="12">
                  <c:v>0.84552845528455289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05-440B-8886-597A7C1D7E04}"/>
            </c:ext>
          </c:extLst>
        </c:ser>
        <c:ser>
          <c:idx val="1"/>
          <c:order val="1"/>
          <c:tx>
            <c:v>Laborales</c:v>
          </c:tx>
          <c:invertIfNegative val="0"/>
          <c:cat>
            <c:strRef>
              <c:f>Personal_TIC!$A$6:$A$18</c:f>
              <c:strCache>
                <c:ptCount val="13"/>
                <c:pt idx="0">
                  <c:v>Interior</c:v>
                </c:pt>
                <c:pt idx="1">
                  <c:v>Defensa</c:v>
                </c:pt>
                <c:pt idx="2">
                  <c:v>Hacienda y Función Pública</c:v>
                </c:pt>
                <c:pt idx="3">
                  <c:v>Empleo y Seguridad Social</c:v>
                </c:pt>
                <c:pt idx="4">
                  <c:v>Economía, Industria y Competitividad</c:v>
                </c:pt>
                <c:pt idx="5">
                  <c:v>Presidencia  y para las Administraciones Territoriales </c:v>
                </c:pt>
                <c:pt idx="6">
                  <c:v>Agricultura y Pesca, Alimentación y Medio Ambiente</c:v>
                </c:pt>
                <c:pt idx="7">
                  <c:v>Fomento</c:v>
                </c:pt>
                <c:pt idx="8">
                  <c:v>Educación, Cultura y Deporte</c:v>
                </c:pt>
                <c:pt idx="9">
                  <c:v>Justicia</c:v>
                </c:pt>
                <c:pt idx="10">
                  <c:v>Asuntos Exteriores y Cooperación</c:v>
                </c:pt>
                <c:pt idx="11">
                  <c:v>Energía, Turismo y Agenda Digital </c:v>
                </c:pt>
                <c:pt idx="12">
                  <c:v>Sanidad, Servicios Sociales e Igualdad </c:v>
                </c:pt>
              </c:strCache>
            </c:strRef>
          </c:cat>
          <c:val>
            <c:numRef>
              <c:f>Personal_TIC!$G$6:$G$18</c:f>
              <c:numCache>
                <c:formatCode>0.0%</c:formatCode>
                <c:ptCount val="13"/>
                <c:pt idx="0">
                  <c:v>5.0831792975970427E-3</c:v>
                </c:pt>
                <c:pt idx="1">
                  <c:v>2.7314814814814816E-2</c:v>
                </c:pt>
                <c:pt idx="2">
                  <c:v>1.6416510318949345E-2</c:v>
                </c:pt>
                <c:pt idx="3">
                  <c:v>4.7011417058428477E-2</c:v>
                </c:pt>
                <c:pt idx="4">
                  <c:v>0.16918429003021149</c:v>
                </c:pt>
                <c:pt idx="5">
                  <c:v>0.14488636363636365</c:v>
                </c:pt>
                <c:pt idx="6">
                  <c:v>0.13870967741935483</c:v>
                </c:pt>
                <c:pt idx="7">
                  <c:v>0.15137614678899083</c:v>
                </c:pt>
                <c:pt idx="8">
                  <c:v>0.24074074074074073</c:v>
                </c:pt>
                <c:pt idx="9">
                  <c:v>3.9215686274509803E-2</c:v>
                </c:pt>
                <c:pt idx="10">
                  <c:v>0.11920529801324503</c:v>
                </c:pt>
                <c:pt idx="11">
                  <c:v>7.8014184397163122E-2</c:v>
                </c:pt>
                <c:pt idx="12">
                  <c:v>0.15447154471544716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05-440B-8886-597A7C1D7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065920"/>
        <c:axId val="827829056"/>
      </c:barChart>
      <c:catAx>
        <c:axId val="738065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27829056"/>
        <c:crosses val="autoZero"/>
        <c:auto val="1"/>
        <c:lblAlgn val="ctr"/>
        <c:lblOffset val="100"/>
        <c:noMultiLvlLbl val="0"/>
      </c:catAx>
      <c:valAx>
        <c:axId val="827829056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738065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gif"/><Relationship Id="rId1" Type="http://schemas.openxmlformats.org/officeDocument/2006/relationships/image" Target="../media/image2.gif"/><Relationship Id="rId5" Type="http://schemas.openxmlformats.org/officeDocument/2006/relationships/image" Target="../media/image6.png"/><Relationship Id="rId4" Type="http://schemas.openxmlformats.org/officeDocument/2006/relationships/image" Target="../media/image5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gif"/><Relationship Id="rId2" Type="http://schemas.openxmlformats.org/officeDocument/2006/relationships/image" Target="../media/image8.gif"/><Relationship Id="rId1" Type="http://schemas.openxmlformats.org/officeDocument/2006/relationships/image" Target="../media/image7.gif"/><Relationship Id="rId5" Type="http://schemas.openxmlformats.org/officeDocument/2006/relationships/image" Target="../media/image11.gif"/><Relationship Id="rId4" Type="http://schemas.openxmlformats.org/officeDocument/2006/relationships/image" Target="../media/image10.gi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22</xdr:row>
      <xdr:rowOff>161925</xdr:rowOff>
    </xdr:from>
    <xdr:to>
      <xdr:col>8</xdr:col>
      <xdr:colOff>219075</xdr:colOff>
      <xdr:row>38</xdr:row>
      <xdr:rowOff>80963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5</xdr:row>
      <xdr:rowOff>38100</xdr:rowOff>
    </xdr:from>
    <xdr:to>
      <xdr:col>2</xdr:col>
      <xdr:colOff>504825</xdr:colOff>
      <xdr:row>19</xdr:row>
      <xdr:rowOff>114300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4</xdr:row>
      <xdr:rowOff>66675</xdr:rowOff>
    </xdr:from>
    <xdr:to>
      <xdr:col>18</xdr:col>
      <xdr:colOff>8712</xdr:colOff>
      <xdr:row>30</xdr:row>
      <xdr:rowOff>47002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375" y="2466975"/>
          <a:ext cx="6504762" cy="4990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7</xdr:col>
      <xdr:colOff>57150</xdr:colOff>
      <xdr:row>18</xdr:row>
      <xdr:rowOff>104775</xdr:rowOff>
    </xdr:to>
    <xdr:pic>
      <xdr:nvPicPr>
        <xdr:cNvPr id="12" name="Picture -767">
          <a:extLst>
            <a:ext uri="{FF2B5EF4-FFF2-40B4-BE49-F238E27FC236}">
              <a16:creationId xmlns:a16="http://schemas.microsoft.com/office/drawing/2014/main" xmlns="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847725"/>
          <a:ext cx="5419725" cy="2847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23</xdr:row>
      <xdr:rowOff>76200</xdr:rowOff>
    </xdr:from>
    <xdr:to>
      <xdr:col>7</xdr:col>
      <xdr:colOff>190500</xdr:colOff>
      <xdr:row>37</xdr:row>
      <xdr:rowOff>180975</xdr:rowOff>
    </xdr:to>
    <xdr:pic>
      <xdr:nvPicPr>
        <xdr:cNvPr id="16" name="Picture -766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33375" y="4838700"/>
          <a:ext cx="5419725" cy="2857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523874</xdr:colOff>
      <xdr:row>61</xdr:row>
      <xdr:rowOff>38101</xdr:rowOff>
    </xdr:from>
    <xdr:to>
      <xdr:col>6</xdr:col>
      <xdr:colOff>419099</xdr:colOff>
      <xdr:row>74</xdr:row>
      <xdr:rowOff>76625</xdr:rowOff>
    </xdr:to>
    <xdr:pic>
      <xdr:nvPicPr>
        <xdr:cNvPr id="17" name="Picture -764">
          <a:extLst>
            <a:ext uri="{FF2B5EF4-FFF2-40B4-BE49-F238E27FC236}">
              <a16:creationId xmlns:a16="http://schemas.microsoft.com/office/drawing/2014/main" xmlns="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4" y="12773026"/>
          <a:ext cx="4695825" cy="25150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561975</xdr:colOff>
      <xdr:row>80</xdr:row>
      <xdr:rowOff>95250</xdr:rowOff>
    </xdr:from>
    <xdr:to>
      <xdr:col>7</xdr:col>
      <xdr:colOff>342900</xdr:colOff>
      <xdr:row>95</xdr:row>
      <xdr:rowOff>57150</xdr:rowOff>
    </xdr:to>
    <xdr:pic>
      <xdr:nvPicPr>
        <xdr:cNvPr id="18" name="Picture -763">
          <a:extLst>
            <a:ext uri="{FF2B5EF4-FFF2-40B4-BE49-F238E27FC236}">
              <a16:creationId xmlns:a16="http://schemas.microsoft.com/office/drawing/2014/main" xmlns="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61975" y="16687800"/>
          <a:ext cx="5343525" cy="2857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43</xdr:row>
      <xdr:rowOff>104775</xdr:rowOff>
    </xdr:from>
    <xdr:to>
      <xdr:col>6</xdr:col>
      <xdr:colOff>149394</xdr:colOff>
      <xdr:row>56</xdr:row>
      <xdr:rowOff>54693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675" y="9020175"/>
          <a:ext cx="4883319" cy="24264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6</xdr:col>
      <xdr:colOff>304800</xdr:colOff>
      <xdr:row>16</xdr:row>
      <xdr:rowOff>152400</xdr:rowOff>
    </xdr:to>
    <xdr:pic>
      <xdr:nvPicPr>
        <xdr:cNvPr id="12" name="Picture -767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57225"/>
          <a:ext cx="5486400" cy="2571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542925</xdr:colOff>
      <xdr:row>21</xdr:row>
      <xdr:rowOff>85725</xdr:rowOff>
    </xdr:from>
    <xdr:to>
      <xdr:col>7</xdr:col>
      <xdr:colOff>123825</xdr:colOff>
      <xdr:row>36</xdr:row>
      <xdr:rowOff>76200</xdr:rowOff>
    </xdr:to>
    <xdr:pic>
      <xdr:nvPicPr>
        <xdr:cNvPr id="13" name="Picture -766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2925" y="4143375"/>
          <a:ext cx="5524500" cy="2847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41</xdr:row>
      <xdr:rowOff>28575</xdr:rowOff>
    </xdr:from>
    <xdr:to>
      <xdr:col>6</xdr:col>
      <xdr:colOff>457200</xdr:colOff>
      <xdr:row>55</xdr:row>
      <xdr:rowOff>190500</xdr:rowOff>
    </xdr:to>
    <xdr:pic>
      <xdr:nvPicPr>
        <xdr:cNvPr id="14" name="Picture -765">
          <a:extLst>
            <a:ext uri="{FF2B5EF4-FFF2-40B4-BE49-F238E27FC236}">
              <a16:creationId xmlns:a16="http://schemas.microsoft.com/office/drawing/2014/main" xmlns="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66700" y="8162925"/>
          <a:ext cx="5372100" cy="2857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61</xdr:row>
      <xdr:rowOff>123825</xdr:rowOff>
    </xdr:from>
    <xdr:to>
      <xdr:col>6</xdr:col>
      <xdr:colOff>180975</xdr:colOff>
      <xdr:row>76</xdr:row>
      <xdr:rowOff>28575</xdr:rowOff>
    </xdr:to>
    <xdr:pic>
      <xdr:nvPicPr>
        <xdr:cNvPr id="15" name="Picture -764">
          <a:extLst>
            <a:ext uri="{FF2B5EF4-FFF2-40B4-BE49-F238E27FC236}">
              <a16:creationId xmlns:a16="http://schemas.microsoft.com/office/drawing/2014/main" xmlns="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50" y="12334875"/>
          <a:ext cx="5343525" cy="2847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79</xdr:row>
      <xdr:rowOff>19050</xdr:rowOff>
    </xdr:from>
    <xdr:to>
      <xdr:col>6</xdr:col>
      <xdr:colOff>352425</xdr:colOff>
      <xdr:row>94</xdr:row>
      <xdr:rowOff>19050</xdr:rowOff>
    </xdr:to>
    <xdr:pic>
      <xdr:nvPicPr>
        <xdr:cNvPr id="16" name="Picture -763">
          <a:extLst>
            <a:ext uri="{FF2B5EF4-FFF2-40B4-BE49-F238E27FC236}">
              <a16:creationId xmlns:a16="http://schemas.microsoft.com/office/drawing/2014/main" xmlns="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90500" y="16002000"/>
          <a:ext cx="5343525" cy="28575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85725</xdr:rowOff>
    </xdr:from>
    <xdr:to>
      <xdr:col>7</xdr:col>
      <xdr:colOff>76200</xdr:colOff>
      <xdr:row>25</xdr:row>
      <xdr:rowOff>171450</xdr:rowOff>
    </xdr:to>
    <xdr:pic>
      <xdr:nvPicPr>
        <xdr:cNvPr id="8" name="Picture -766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52675"/>
          <a:ext cx="5410200" cy="2857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342901</xdr:colOff>
      <xdr:row>30</xdr:row>
      <xdr:rowOff>28576</xdr:rowOff>
    </xdr:from>
    <xdr:to>
      <xdr:col>6</xdr:col>
      <xdr:colOff>247651</xdr:colOff>
      <xdr:row>44</xdr:row>
      <xdr:rowOff>112556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1" y="6096001"/>
          <a:ext cx="4476750" cy="27509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495300</xdr:colOff>
      <xdr:row>2</xdr:row>
      <xdr:rowOff>95250</xdr:rowOff>
    </xdr:from>
    <xdr:to>
      <xdr:col>22</xdr:col>
      <xdr:colOff>495300</xdr:colOff>
      <xdr:row>16</xdr:row>
      <xdr:rowOff>142875</xdr:rowOff>
    </xdr:to>
    <xdr:graphicFrame macro="">
      <xdr:nvGraphicFramePr>
        <xdr:cNvPr id="12" name="11 Gráfico">
          <a:extLst>
            <a:ext uri="{FF2B5EF4-FFF2-40B4-BE49-F238E27FC236}">
              <a16:creationId xmlns:a16="http://schemas.microsoft.com/office/drawing/2014/main" xmlns="" id="{00000000-0008-0000-0E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7" sqref="A7"/>
    </sheetView>
  </sheetViews>
  <sheetFormatPr baseColWidth="10" defaultRowHeight="15" x14ac:dyDescent="0.25"/>
  <cols>
    <col min="1" max="1" width="58.5703125" customWidth="1"/>
    <col min="2" max="2" width="33.7109375" customWidth="1"/>
  </cols>
  <sheetData>
    <row r="1" spans="1:1" x14ac:dyDescent="0.25">
      <c r="A1" s="38" t="s">
        <v>159</v>
      </c>
    </row>
    <row r="2" spans="1:1" x14ac:dyDescent="0.25">
      <c r="A2" s="38" t="s">
        <v>163</v>
      </c>
    </row>
    <row r="3" spans="1:1" x14ac:dyDescent="0.25">
      <c r="A3" s="38" t="s">
        <v>164</v>
      </c>
    </row>
    <row r="4" spans="1:1" x14ac:dyDescent="0.25">
      <c r="A4" s="38" t="s">
        <v>165</v>
      </c>
    </row>
    <row r="5" spans="1:1" x14ac:dyDescent="0.25">
      <c r="A5" s="38" t="s">
        <v>166</v>
      </c>
    </row>
    <row r="6" spans="1:1" x14ac:dyDescent="0.25">
      <c r="A6" s="38" t="s">
        <v>167</v>
      </c>
    </row>
    <row r="7" spans="1:1" x14ac:dyDescent="0.25">
      <c r="A7" t="s">
        <v>160</v>
      </c>
    </row>
    <row r="8" spans="1:1" x14ac:dyDescent="0.25">
      <c r="A8" s="38" t="s">
        <v>168</v>
      </c>
    </row>
    <row r="9" spans="1:1" x14ac:dyDescent="0.25">
      <c r="A9" s="38" t="s">
        <v>169</v>
      </c>
    </row>
    <row r="10" spans="1:1" x14ac:dyDescent="0.25">
      <c r="A10" s="38" t="s">
        <v>170</v>
      </c>
    </row>
    <row r="11" spans="1:1" x14ac:dyDescent="0.25">
      <c r="A11" s="38" t="s">
        <v>173</v>
      </c>
    </row>
    <row r="12" spans="1:1" x14ac:dyDescent="0.25">
      <c r="A12" s="38" t="s">
        <v>174</v>
      </c>
    </row>
    <row r="13" spans="1:1" x14ac:dyDescent="0.25">
      <c r="A13" s="38" t="s">
        <v>161</v>
      </c>
    </row>
    <row r="14" spans="1:1" x14ac:dyDescent="0.25">
      <c r="A14" s="38" t="s">
        <v>162</v>
      </c>
    </row>
  </sheetData>
  <hyperlinks>
    <hyperlink ref="A1" location="Gastos_TIC!A1" display="3. GASTOS TIC"/>
    <hyperlink ref="A2" location="Gastos_Informaticos!A1" display="3.1 Gastos Informáticos"/>
    <hyperlink ref="A3" location="Inversiones_Equipo_Fisico!A1" display="3.1.1. Inversiones en equipo físico"/>
    <hyperlink ref="A4" location="Gastos_Software!A1" display="3.1.2. Gastos en software"/>
    <hyperlink ref="A5" location="Gastos_Servicios_Informaticos!A1" display="3.1.3. Gastos en servicios informáticos"/>
    <hyperlink ref="A6" location="Gastos_telecomunicaciones!A1" display="3.2. Gastos en Telecomunicaciones"/>
    <hyperlink ref="A8" location="Estructura_Parque_Informatico!A1" display="4.1. Estructura del parque de sistemas informáticos"/>
    <hyperlink ref="A9" location="Antiguedad!A1" display="4.2. Antigüedad"/>
    <hyperlink ref="A10" location="Evolucion_Parque_Instalado!A1" display="4.3. Evolución del parque instalado"/>
    <hyperlink ref="A11" location="Distribucion_Marcas_Base!A1" display="4.4. Distribución por marcas base"/>
    <hyperlink ref="A12" location="Distribucion_Marcas_parque!A1" display="4.4. Distribución por marcas parque"/>
    <hyperlink ref="A13" location="Software!A1" display="5. SOFTWARE"/>
    <hyperlink ref="A14" location="Personal_TIC!A1" display="6. PERSONAL TIC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opLeftCell="A55" workbookViewId="0">
      <selection activeCell="D68" sqref="D68"/>
    </sheetView>
  </sheetViews>
  <sheetFormatPr baseColWidth="10" defaultRowHeight="15" x14ac:dyDescent="0.25"/>
  <cols>
    <col min="1" max="1" width="20.85546875" style="10" customWidth="1"/>
    <col min="2" max="2" width="11.42578125" style="10"/>
    <col min="3" max="3" width="17" style="10" customWidth="1"/>
    <col min="4" max="4" width="17.5703125" style="10" customWidth="1"/>
    <col min="5" max="5" width="13" style="10" customWidth="1"/>
    <col min="6" max="8" width="11.42578125" style="10"/>
    <col min="9" max="9" width="16" style="10" customWidth="1"/>
    <col min="10" max="10" width="22.28515625" style="10" customWidth="1"/>
    <col min="11" max="16384" width="11.42578125" style="10"/>
  </cols>
  <sheetData>
    <row r="1" spans="1:8" ht="17.25" x14ac:dyDescent="0.3">
      <c r="A1" s="279" t="s">
        <v>0</v>
      </c>
      <c r="B1" s="279"/>
      <c r="C1" s="279"/>
      <c r="D1" s="279"/>
      <c r="E1" s="279"/>
      <c r="F1" s="279"/>
      <c r="G1" s="279"/>
      <c r="H1" s="279"/>
    </row>
    <row r="2" spans="1:8" ht="15.75" thickBot="1" x14ac:dyDescent="0.3">
      <c r="A2" s="2" t="s">
        <v>226</v>
      </c>
    </row>
    <row r="3" spans="1:8" ht="15.75" customHeight="1" thickBot="1" x14ac:dyDescent="0.3">
      <c r="A3" s="62" t="s">
        <v>1</v>
      </c>
      <c r="B3" s="283" t="s">
        <v>30</v>
      </c>
      <c r="C3" s="284"/>
      <c r="D3" s="283" t="s">
        <v>4</v>
      </c>
      <c r="E3" s="284"/>
      <c r="F3" s="283" t="s">
        <v>5</v>
      </c>
      <c r="G3" s="284"/>
    </row>
    <row r="4" spans="1:8" ht="15.75" customHeight="1" thickBot="1" x14ac:dyDescent="0.3">
      <c r="A4" s="63"/>
      <c r="B4" s="68" t="s">
        <v>6</v>
      </c>
      <c r="C4" s="40" t="s">
        <v>7</v>
      </c>
      <c r="D4" s="68" t="s">
        <v>6</v>
      </c>
      <c r="E4" s="68" t="s">
        <v>7</v>
      </c>
      <c r="F4" s="68" t="s">
        <v>6</v>
      </c>
      <c r="G4" s="68" t="s">
        <v>7</v>
      </c>
    </row>
    <row r="5" spans="1:8" ht="24" x14ac:dyDescent="0.25">
      <c r="A5" s="82" t="s">
        <v>221</v>
      </c>
      <c r="B5" s="87">
        <v>232188.78756899998</v>
      </c>
      <c r="C5" s="123">
        <v>0.19634647933573432</v>
      </c>
      <c r="D5" s="87">
        <v>57841.45566</v>
      </c>
      <c r="E5" s="123">
        <v>0.22517502088632427</v>
      </c>
      <c r="F5" s="87">
        <v>290030.24322899996</v>
      </c>
      <c r="G5" s="123">
        <v>0.20149111090812216</v>
      </c>
    </row>
    <row r="6" spans="1:8" x14ac:dyDescent="0.25">
      <c r="A6" s="82" t="s">
        <v>8</v>
      </c>
      <c r="B6" s="87">
        <v>113382.3901188</v>
      </c>
      <c r="C6" s="123">
        <v>9.587988012505308E-2</v>
      </c>
      <c r="D6" s="87">
        <v>116456.60004</v>
      </c>
      <c r="E6" s="123">
        <v>0.45336198833757557</v>
      </c>
      <c r="F6" s="87">
        <v>229838.99015880001</v>
      </c>
      <c r="G6" s="123">
        <v>0.15967477371155411</v>
      </c>
    </row>
    <row r="7" spans="1:8" x14ac:dyDescent="0.25">
      <c r="A7" s="82" t="s">
        <v>10</v>
      </c>
      <c r="B7" s="87">
        <v>166805.1880652</v>
      </c>
      <c r="C7" s="123">
        <v>0.14105595603665491</v>
      </c>
      <c r="D7" s="87">
        <v>42254.485629999996</v>
      </c>
      <c r="E7" s="123">
        <v>0.16449542245624976</v>
      </c>
      <c r="F7" s="87">
        <v>209059.67369520001</v>
      </c>
      <c r="G7" s="123">
        <v>0.14523887381522374</v>
      </c>
    </row>
    <row r="8" spans="1:8" ht="24" x14ac:dyDescent="0.25">
      <c r="A8" s="82" t="s">
        <v>9</v>
      </c>
      <c r="B8" s="87">
        <v>189847.3726416</v>
      </c>
      <c r="C8" s="123">
        <v>0.16054118555677471</v>
      </c>
      <c r="D8" s="87">
        <v>13516.96927</v>
      </c>
      <c r="E8" s="123">
        <v>5.2621148672039722E-2</v>
      </c>
      <c r="F8" s="87">
        <v>203364.34191160003</v>
      </c>
      <c r="G8" s="123">
        <v>0.14128218738386486</v>
      </c>
    </row>
    <row r="9" spans="1:8" x14ac:dyDescent="0.25">
      <c r="A9" s="82" t="s">
        <v>13</v>
      </c>
      <c r="B9" s="87">
        <v>146135.70652079998</v>
      </c>
      <c r="C9" s="123">
        <v>0.12357716227822746</v>
      </c>
      <c r="D9" s="87">
        <v>2897.0802599999997</v>
      </c>
      <c r="E9" s="123">
        <v>1.1278244999390421E-2</v>
      </c>
      <c r="F9" s="87">
        <v>149032.78678079997</v>
      </c>
      <c r="G9" s="123">
        <v>0.10353672581133819</v>
      </c>
    </row>
    <row r="10" spans="1:8" ht="24" x14ac:dyDescent="0.25">
      <c r="A10" s="82" t="s">
        <v>222</v>
      </c>
      <c r="B10" s="87">
        <v>90122.038990100002</v>
      </c>
      <c r="C10" s="123">
        <v>7.621016178916655E-2</v>
      </c>
      <c r="D10" s="87">
        <v>3381.1674099999996</v>
      </c>
      <c r="E10" s="123">
        <v>1.3162781494336081E-2</v>
      </c>
      <c r="F10" s="87">
        <v>93503.206400099996</v>
      </c>
      <c r="G10" s="123">
        <v>6.4958966765931325E-2</v>
      </c>
    </row>
    <row r="11" spans="1:8" x14ac:dyDescent="0.25">
      <c r="A11" s="82" t="s">
        <v>12</v>
      </c>
      <c r="B11" s="87">
        <v>63264.460672699985</v>
      </c>
      <c r="C11" s="123">
        <v>5.3498509769629894E-2</v>
      </c>
      <c r="D11" s="87">
        <v>12350.171789999999</v>
      </c>
      <c r="E11" s="123">
        <v>4.8078841706712033E-2</v>
      </c>
      <c r="F11" s="87">
        <v>75614.632462699985</v>
      </c>
      <c r="G11" s="123">
        <v>5.2531336477862074E-2</v>
      </c>
    </row>
    <row r="12" spans="1:8" ht="36" x14ac:dyDescent="0.25">
      <c r="A12" s="82" t="s">
        <v>223</v>
      </c>
      <c r="B12" s="87">
        <v>57234.552956700005</v>
      </c>
      <c r="C12" s="123">
        <v>4.8399421380600174E-2</v>
      </c>
      <c r="D12" s="87">
        <v>3279.7489400000004</v>
      </c>
      <c r="E12" s="123">
        <v>1.2767962487104531E-2</v>
      </c>
      <c r="F12" s="87">
        <v>60514.301896700003</v>
      </c>
      <c r="G12" s="123">
        <v>4.2040767125682936E-2</v>
      </c>
    </row>
    <row r="13" spans="1:8" ht="24" x14ac:dyDescent="0.25">
      <c r="A13" s="82" t="s">
        <v>22</v>
      </c>
      <c r="B13" s="87">
        <v>31720.307726099996</v>
      </c>
      <c r="C13" s="123">
        <v>2.6823736023924023E-2</v>
      </c>
      <c r="D13" s="87">
        <v>2178.1405600000003</v>
      </c>
      <c r="E13" s="123">
        <v>8.4794346977427031E-3</v>
      </c>
      <c r="F13" s="87">
        <v>33898.4482861</v>
      </c>
      <c r="G13" s="123">
        <v>2.3550081974847193E-2</v>
      </c>
    </row>
    <row r="14" spans="1:8" ht="24" x14ac:dyDescent="0.25">
      <c r="A14" s="82" t="s">
        <v>14</v>
      </c>
      <c r="B14" s="87">
        <v>30042.708804700003</v>
      </c>
      <c r="C14" s="123">
        <v>2.5405103171739336E-2</v>
      </c>
      <c r="D14" s="87">
        <v>259.01963000000001</v>
      </c>
      <c r="E14" s="123">
        <v>1.0083555112799869E-3</v>
      </c>
      <c r="F14" s="87">
        <v>30301.728434700002</v>
      </c>
      <c r="G14" s="123">
        <v>2.1051352634018854E-2</v>
      </c>
    </row>
    <row r="15" spans="1:8" ht="24" x14ac:dyDescent="0.25">
      <c r="A15" s="82" t="s">
        <v>224</v>
      </c>
      <c r="B15" s="87">
        <v>24242.812113000007</v>
      </c>
      <c r="C15" s="123">
        <v>2.0500519673762069E-2</v>
      </c>
      <c r="D15" s="87">
        <v>764.7818400000001</v>
      </c>
      <c r="E15" s="123">
        <v>2.9772723530291862E-3</v>
      </c>
      <c r="F15" s="87">
        <v>25007.593953000007</v>
      </c>
      <c r="G15" s="123">
        <v>1.7373387790978419E-2</v>
      </c>
    </row>
    <row r="16" spans="1:8" ht="24" x14ac:dyDescent="0.25">
      <c r="A16" s="82" t="s">
        <v>23</v>
      </c>
      <c r="B16" s="87">
        <v>21136.685425200001</v>
      </c>
      <c r="C16" s="123">
        <v>1.7873876734171117E-2</v>
      </c>
      <c r="D16" s="87">
        <v>411.44589999999994</v>
      </c>
      <c r="E16" s="123">
        <v>1.6017463265566177E-3</v>
      </c>
      <c r="F16" s="87">
        <v>21548.1313252</v>
      </c>
      <c r="G16" s="123">
        <v>1.4970014403913462E-2</v>
      </c>
    </row>
    <row r="17" spans="1:18" ht="36" x14ac:dyDescent="0.25">
      <c r="A17" s="82" t="s">
        <v>225</v>
      </c>
      <c r="B17" s="87">
        <v>16423.211554900001</v>
      </c>
      <c r="C17" s="123">
        <v>1.3888008124562408E-2</v>
      </c>
      <c r="D17" s="87">
        <v>1282.2551299999998</v>
      </c>
      <c r="E17" s="123">
        <v>4.9917800716591859E-3</v>
      </c>
      <c r="F17" s="87">
        <v>17705.466684900002</v>
      </c>
      <c r="G17" s="123">
        <v>1.2300421196662763E-2</v>
      </c>
    </row>
    <row r="18" spans="1:18" x14ac:dyDescent="0.25">
      <c r="A18" s="235" t="s">
        <v>5</v>
      </c>
      <c r="B18" s="236">
        <v>1182546.2231588003</v>
      </c>
      <c r="C18" s="237">
        <v>1</v>
      </c>
      <c r="D18" s="238">
        <v>256873.32205999995</v>
      </c>
      <c r="E18" s="237">
        <v>1</v>
      </c>
      <c r="F18" s="238">
        <v>1439419.5452188</v>
      </c>
      <c r="G18" s="237">
        <v>1.0000000000000002</v>
      </c>
    </row>
    <row r="19" spans="1:18" x14ac:dyDescent="0.25">
      <c r="B19" s="86"/>
    </row>
    <row r="21" spans="1:18" ht="17.25" x14ac:dyDescent="0.3">
      <c r="B21" s="65" t="s">
        <v>178</v>
      </c>
    </row>
    <row r="22" spans="1:18" x14ac:dyDescent="0.25">
      <c r="B22" s="61" t="s">
        <v>179</v>
      </c>
    </row>
    <row r="23" spans="1:18" x14ac:dyDescent="0.25">
      <c r="B23" s="61"/>
    </row>
    <row r="24" spans="1:18" x14ac:dyDescent="0.25">
      <c r="B24" s="61"/>
    </row>
    <row r="25" spans="1:18" x14ac:dyDescent="0.25">
      <c r="B25" s="61"/>
      <c r="J25" s="209"/>
      <c r="K25" s="210">
        <v>2010</v>
      </c>
      <c r="L25" s="210">
        <v>2011</v>
      </c>
      <c r="M25" s="210">
        <v>2012</v>
      </c>
      <c r="N25" s="210">
        <v>2013</v>
      </c>
      <c r="O25" s="210">
        <v>2014</v>
      </c>
      <c r="P25" s="210">
        <v>2015</v>
      </c>
      <c r="Q25" s="210">
        <v>2016</v>
      </c>
      <c r="R25" s="210">
        <v>2017</v>
      </c>
    </row>
    <row r="26" spans="1:18" x14ac:dyDescent="0.25">
      <c r="B26" s="61"/>
      <c r="J26" s="10" t="s">
        <v>303</v>
      </c>
      <c r="K26" s="86">
        <v>1360</v>
      </c>
      <c r="L26" s="86">
        <v>1304</v>
      </c>
      <c r="M26" s="86">
        <v>1077</v>
      </c>
      <c r="N26" s="86">
        <v>1080</v>
      </c>
      <c r="O26" s="86">
        <v>1105</v>
      </c>
      <c r="P26" s="86">
        <v>1133</v>
      </c>
      <c r="Q26" s="86">
        <v>1322</v>
      </c>
      <c r="R26" s="86">
        <v>1183</v>
      </c>
    </row>
    <row r="27" spans="1:18" x14ac:dyDescent="0.25">
      <c r="B27" s="61"/>
      <c r="J27" s="10" t="s">
        <v>4</v>
      </c>
      <c r="K27" s="86">
        <v>392</v>
      </c>
      <c r="L27" s="86">
        <v>377</v>
      </c>
      <c r="M27" s="86">
        <v>375</v>
      </c>
      <c r="N27" s="86">
        <v>340</v>
      </c>
      <c r="O27" s="86">
        <v>316</v>
      </c>
      <c r="P27" s="86">
        <v>320</v>
      </c>
      <c r="Q27" s="86">
        <v>270</v>
      </c>
      <c r="R27" s="86">
        <v>257</v>
      </c>
    </row>
    <row r="28" spans="1:18" x14ac:dyDescent="0.25">
      <c r="B28" s="61"/>
      <c r="J28" s="209" t="s">
        <v>302</v>
      </c>
      <c r="K28" s="239">
        <v>1752</v>
      </c>
      <c r="L28" s="239">
        <v>1681</v>
      </c>
      <c r="M28" s="239">
        <v>1452</v>
      </c>
      <c r="N28" s="239">
        <v>1420</v>
      </c>
      <c r="O28" s="239">
        <v>1421</v>
      </c>
      <c r="P28" s="239">
        <v>1453</v>
      </c>
      <c r="Q28" s="239">
        <v>1592</v>
      </c>
      <c r="R28" s="239">
        <v>1440</v>
      </c>
    </row>
    <row r="29" spans="1:18" x14ac:dyDescent="0.25">
      <c r="B29" s="61"/>
      <c r="K29" s="86"/>
    </row>
    <row r="30" spans="1:18" x14ac:dyDescent="0.25">
      <c r="B30" s="61"/>
    </row>
    <row r="31" spans="1:18" x14ac:dyDescent="0.25">
      <c r="B31" s="61"/>
    </row>
    <row r="32" spans="1:18" x14ac:dyDescent="0.25">
      <c r="B32" s="61"/>
    </row>
    <row r="33" spans="1:9" x14ac:dyDescent="0.25">
      <c r="B33" s="61"/>
    </row>
    <row r="34" spans="1:9" x14ac:dyDescent="0.25">
      <c r="B34" s="61"/>
    </row>
    <row r="35" spans="1:9" x14ac:dyDescent="0.25">
      <c r="B35" s="61"/>
    </row>
    <row r="36" spans="1:9" x14ac:dyDescent="0.25">
      <c r="B36" s="61"/>
    </row>
    <row r="37" spans="1:9" x14ac:dyDescent="0.25">
      <c r="B37" s="61"/>
    </row>
    <row r="38" spans="1:9" x14ac:dyDescent="0.25">
      <c r="B38" s="61"/>
    </row>
    <row r="40" spans="1:9" ht="17.25" customHeight="1" x14ac:dyDescent="0.3">
      <c r="A40" s="279" t="s">
        <v>175</v>
      </c>
      <c r="B40" s="279"/>
      <c r="C40" s="279"/>
      <c r="D40" s="279"/>
      <c r="E40" s="39"/>
      <c r="F40" s="39"/>
      <c r="G40" s="39"/>
      <c r="H40" s="39"/>
    </row>
    <row r="42" spans="1:9" ht="15.75" thickBot="1" x14ac:dyDescent="0.3">
      <c r="A42" s="2" t="s">
        <v>227</v>
      </c>
    </row>
    <row r="43" spans="1:9" x14ac:dyDescent="0.25">
      <c r="A43" s="280" t="s">
        <v>1</v>
      </c>
      <c r="B43" s="280" t="s">
        <v>17</v>
      </c>
      <c r="C43" s="71" t="s">
        <v>18</v>
      </c>
      <c r="D43" s="71" t="s">
        <v>20</v>
      </c>
    </row>
    <row r="44" spans="1:9" x14ac:dyDescent="0.25">
      <c r="A44" s="285"/>
      <c r="B44" s="285"/>
      <c r="C44" s="67" t="s">
        <v>19</v>
      </c>
      <c r="D44" s="67" t="s">
        <v>21</v>
      </c>
    </row>
    <row r="45" spans="1:9" ht="15.75" thickBot="1" x14ac:dyDescent="0.3">
      <c r="A45" s="281"/>
      <c r="B45" s="281"/>
      <c r="C45" s="48"/>
      <c r="D45" s="156" t="s">
        <v>5</v>
      </c>
      <c r="E45" s="165"/>
      <c r="F45" s="165"/>
      <c r="G45" s="165"/>
      <c r="H45" s="129"/>
      <c r="I45" s="129"/>
    </row>
    <row r="46" spans="1:9" ht="24" x14ac:dyDescent="0.25">
      <c r="A46" s="92" t="s">
        <v>221</v>
      </c>
      <c r="B46" s="89">
        <v>290030.24322899996</v>
      </c>
      <c r="C46" s="89">
        <v>3104164.41</v>
      </c>
      <c r="D46" s="121">
        <v>9.3432629500767958E-2</v>
      </c>
      <c r="E46" s="166"/>
      <c r="F46" s="167"/>
      <c r="G46" s="167"/>
      <c r="H46" s="168"/>
      <c r="I46" s="169"/>
    </row>
    <row r="47" spans="1:9" ht="24" x14ac:dyDescent="0.25">
      <c r="A47" s="92" t="s">
        <v>224</v>
      </c>
      <c r="B47" s="89">
        <v>25007.593953000007</v>
      </c>
      <c r="C47" s="89">
        <v>279605.92</v>
      </c>
      <c r="D47" s="121">
        <v>8.9438714148112483E-2</v>
      </c>
      <c r="E47" s="166"/>
      <c r="F47" s="167"/>
      <c r="G47" s="167"/>
      <c r="H47" s="168"/>
      <c r="I47" s="169"/>
    </row>
    <row r="48" spans="1:9" x14ac:dyDescent="0.25">
      <c r="A48" s="92" t="s">
        <v>13</v>
      </c>
      <c r="B48" s="89">
        <v>149032.78678079997</v>
      </c>
      <c r="C48" s="89">
        <v>1735649.95</v>
      </c>
      <c r="D48" s="121">
        <v>8.5865693586889447E-2</v>
      </c>
      <c r="E48" s="166"/>
      <c r="F48" s="167"/>
      <c r="G48" s="167"/>
      <c r="H48" s="168"/>
      <c r="I48" s="169"/>
    </row>
    <row r="49" spans="1:9" ht="24" x14ac:dyDescent="0.25">
      <c r="A49" s="92" t="s">
        <v>9</v>
      </c>
      <c r="B49" s="89">
        <v>203364.34191160003</v>
      </c>
      <c r="C49" s="89">
        <v>2433627.86</v>
      </c>
      <c r="D49" s="121">
        <v>8.3564272604768758E-2</v>
      </c>
      <c r="E49" s="166"/>
      <c r="F49" s="167"/>
      <c r="G49" s="167"/>
      <c r="H49" s="168"/>
      <c r="I49" s="169"/>
    </row>
    <row r="50" spans="1:9" ht="24" x14ac:dyDescent="0.25">
      <c r="A50" s="92" t="s">
        <v>222</v>
      </c>
      <c r="B50" s="89">
        <v>93503.206400099996</v>
      </c>
      <c r="C50" s="89">
        <v>1642581.01</v>
      </c>
      <c r="D50" s="121">
        <v>5.6924563130131396E-2</v>
      </c>
      <c r="E50" s="166"/>
      <c r="F50" s="167"/>
      <c r="G50" s="167"/>
      <c r="H50" s="168"/>
      <c r="I50" s="169"/>
    </row>
    <row r="51" spans="1:9" ht="24" x14ac:dyDescent="0.25">
      <c r="A51" s="92" t="s">
        <v>22</v>
      </c>
      <c r="B51" s="89">
        <v>33898.4482861</v>
      </c>
      <c r="C51" s="89">
        <v>678380.66</v>
      </c>
      <c r="D51" s="121">
        <v>4.9969656101487327E-2</v>
      </c>
      <c r="E51" s="166"/>
      <c r="F51" s="167"/>
      <c r="G51" s="167"/>
      <c r="H51" s="168"/>
      <c r="I51" s="169"/>
    </row>
    <row r="52" spans="1:9" ht="24" x14ac:dyDescent="0.25">
      <c r="A52" s="92" t="s">
        <v>14</v>
      </c>
      <c r="B52" s="89">
        <v>30301.728434700002</v>
      </c>
      <c r="C52" s="89">
        <v>888246.53</v>
      </c>
      <c r="D52" s="121">
        <v>3.4114097169284749E-2</v>
      </c>
      <c r="E52" s="166"/>
      <c r="F52" s="167"/>
      <c r="G52" s="167"/>
      <c r="H52" s="168"/>
      <c r="I52" s="169"/>
    </row>
    <row r="53" spans="1:9" ht="24" x14ac:dyDescent="0.25">
      <c r="A53" s="92" t="s">
        <v>23</v>
      </c>
      <c r="B53" s="89">
        <v>21548.1313252</v>
      </c>
      <c r="C53" s="89">
        <v>636752.23</v>
      </c>
      <c r="D53" s="121">
        <v>3.3840684508007139E-2</v>
      </c>
      <c r="E53" s="166"/>
      <c r="F53" s="167"/>
      <c r="G53" s="167"/>
      <c r="H53" s="168"/>
      <c r="I53" s="170"/>
    </row>
    <row r="54" spans="1:9" ht="36" x14ac:dyDescent="0.25">
      <c r="A54" s="92" t="s">
        <v>223</v>
      </c>
      <c r="B54" s="89">
        <v>60514.301896700003</v>
      </c>
      <c r="C54" s="89">
        <v>1860569.17</v>
      </c>
      <c r="D54" s="121">
        <v>3.252461820417029E-2</v>
      </c>
      <c r="E54" s="166"/>
      <c r="F54" s="167"/>
      <c r="G54" s="167"/>
      <c r="H54" s="168"/>
      <c r="I54" s="170"/>
    </row>
    <row r="55" spans="1:9" x14ac:dyDescent="0.25">
      <c r="A55" s="92" t="s">
        <v>8</v>
      </c>
      <c r="B55" s="89">
        <v>229838.99015880001</v>
      </c>
      <c r="C55" s="89">
        <v>7830758.8899999997</v>
      </c>
      <c r="D55" s="121">
        <v>2.9350793886951103E-2</v>
      </c>
      <c r="E55" s="166"/>
      <c r="F55" s="167"/>
      <c r="G55" s="167"/>
      <c r="H55" s="168"/>
      <c r="I55" s="170"/>
    </row>
    <row r="56" spans="1:9" x14ac:dyDescent="0.25">
      <c r="A56" s="92" t="s">
        <v>10</v>
      </c>
      <c r="B56" s="89">
        <v>209059.67369520001</v>
      </c>
      <c r="C56" s="89">
        <v>8220657.3300000001</v>
      </c>
      <c r="D56" s="121">
        <v>2.5431016681874027E-2</v>
      </c>
      <c r="E56" s="166"/>
      <c r="F56" s="167"/>
      <c r="G56" s="167"/>
      <c r="H56" s="168"/>
      <c r="I56" s="170"/>
    </row>
    <row r="57" spans="1:9" ht="36" x14ac:dyDescent="0.25">
      <c r="A57" s="92" t="s">
        <v>225</v>
      </c>
      <c r="B57" s="89">
        <v>17705.466684900002</v>
      </c>
      <c r="C57" s="89">
        <v>799972.89</v>
      </c>
      <c r="D57" s="121">
        <v>2.2132583374044088E-2</v>
      </c>
      <c r="E57" s="166"/>
      <c r="F57" s="167"/>
      <c r="G57" s="167"/>
      <c r="H57" s="168"/>
      <c r="I57" s="170"/>
    </row>
    <row r="58" spans="1:9" x14ac:dyDescent="0.25">
      <c r="A58" s="92" t="s">
        <v>12</v>
      </c>
      <c r="B58" s="89">
        <v>75614.632462699985</v>
      </c>
      <c r="C58" s="89">
        <v>7804215.6799999997</v>
      </c>
      <c r="D58" s="121">
        <v>9.6889470464634805E-3</v>
      </c>
      <c r="E58" s="166"/>
      <c r="F58" s="167"/>
      <c r="G58" s="167"/>
      <c r="H58" s="168"/>
      <c r="I58" s="170"/>
    </row>
    <row r="59" spans="1:9" x14ac:dyDescent="0.25">
      <c r="A59" s="172" t="s">
        <v>5</v>
      </c>
      <c r="B59" s="240">
        <v>1439419.5452188</v>
      </c>
      <c r="C59" s="173">
        <v>37915182.530000001</v>
      </c>
      <c r="D59" s="181">
        <v>3.7964199277687086E-2</v>
      </c>
    </row>
    <row r="60" spans="1:9" x14ac:dyDescent="0.25">
      <c r="B60" s="86"/>
    </row>
    <row r="61" spans="1:9" ht="17.25" x14ac:dyDescent="0.3">
      <c r="A61" s="282" t="s">
        <v>26</v>
      </c>
      <c r="B61" s="282"/>
      <c r="C61" s="282"/>
      <c r="D61" s="282"/>
    </row>
    <row r="63" spans="1:9" ht="15.75" thickBot="1" x14ac:dyDescent="0.3">
      <c r="A63" s="2" t="s">
        <v>228</v>
      </c>
    </row>
    <row r="64" spans="1:9" x14ac:dyDescent="0.25">
      <c r="A64" s="280" t="s">
        <v>27</v>
      </c>
      <c r="B64" s="71" t="s">
        <v>2</v>
      </c>
      <c r="C64" s="71" t="s">
        <v>2</v>
      </c>
      <c r="D64" s="280" t="s">
        <v>5</v>
      </c>
    </row>
    <row r="65" spans="1:14" ht="25.5" thickBot="1" x14ac:dyDescent="0.3">
      <c r="A65" s="281"/>
      <c r="B65" s="68" t="s">
        <v>28</v>
      </c>
      <c r="C65" s="68" t="s">
        <v>4</v>
      </c>
      <c r="D65" s="281"/>
    </row>
    <row r="66" spans="1:14" x14ac:dyDescent="0.25">
      <c r="A66" s="82" t="s">
        <v>309</v>
      </c>
      <c r="B66" s="121">
        <v>0.2886054606536354</v>
      </c>
      <c r="C66" s="121">
        <v>0.72570737402795604</v>
      </c>
      <c r="D66" s="121">
        <v>0.38896674778544338</v>
      </c>
      <c r="E66" s="116"/>
    </row>
    <row r="67" spans="1:14" x14ac:dyDescent="0.25">
      <c r="A67" s="82" t="s">
        <v>310</v>
      </c>
      <c r="B67" s="121">
        <v>0.19629217007512403</v>
      </c>
      <c r="C67" s="121">
        <v>5.6672301986267236E-2</v>
      </c>
      <c r="D67" s="121">
        <v>0.16423458981335315</v>
      </c>
      <c r="E67" s="116"/>
    </row>
    <row r="68" spans="1:14" x14ac:dyDescent="0.25">
      <c r="A68" s="82" t="s">
        <v>311</v>
      </c>
      <c r="B68" s="121">
        <v>0.3448459764676729</v>
      </c>
      <c r="C68" s="121">
        <v>1.0391756600463533E-2</v>
      </c>
      <c r="D68" s="121">
        <v>0.26805323096488048</v>
      </c>
      <c r="E68" s="116"/>
    </row>
    <row r="69" spans="1:14" x14ac:dyDescent="0.25">
      <c r="A69" s="82" t="s">
        <v>127</v>
      </c>
      <c r="B69" s="121">
        <v>5.6955790245493118E-2</v>
      </c>
      <c r="C69" s="121">
        <v>9.3449459864084414E-3</v>
      </c>
      <c r="D69" s="121">
        <v>4.6024047635659669E-2</v>
      </c>
      <c r="E69" s="116"/>
    </row>
    <row r="70" spans="1:14" x14ac:dyDescent="0.25">
      <c r="A70" s="82" t="s">
        <v>312</v>
      </c>
      <c r="B70" s="121">
        <v>7.8408536829397829E-3</v>
      </c>
      <c r="C70" s="121">
        <v>2.0357302027567354E-3</v>
      </c>
      <c r="D70" s="121">
        <v>6.5079616351044253E-3</v>
      </c>
      <c r="E70" s="116"/>
    </row>
    <row r="71" spans="1:14" x14ac:dyDescent="0.25">
      <c r="A71" s="92" t="s">
        <v>29</v>
      </c>
      <c r="B71" s="121">
        <v>0.10545974887513473</v>
      </c>
      <c r="C71" s="121">
        <v>0.19584789119614818</v>
      </c>
      <c r="D71" s="121">
        <v>0.12621342216555895</v>
      </c>
      <c r="E71" s="116"/>
    </row>
    <row r="72" spans="1:14" ht="15.75" thickBot="1" x14ac:dyDescent="0.3">
      <c r="A72" s="153" t="s">
        <v>5</v>
      </c>
      <c r="B72" s="3">
        <f>SUM(B66:B71)</f>
        <v>1</v>
      </c>
      <c r="C72" s="3">
        <f>SUM(C66:C71)</f>
        <v>1.0000000000000002</v>
      </c>
      <c r="D72" s="3">
        <f>SUM(D66:D71)</f>
        <v>1</v>
      </c>
    </row>
    <row r="73" spans="1:14" x14ac:dyDescent="0.25">
      <c r="B73" s="116"/>
      <c r="C73" s="116"/>
      <c r="D73" s="116"/>
    </row>
    <row r="75" spans="1:14" x14ac:dyDescent="0.25">
      <c r="K75" s="75"/>
      <c r="L75" s="98"/>
      <c r="M75" s="98"/>
      <c r="N75" s="98"/>
    </row>
    <row r="76" spans="1:14" x14ac:dyDescent="0.25">
      <c r="K76" s="75"/>
      <c r="N76" s="98"/>
    </row>
    <row r="77" spans="1:14" x14ac:dyDescent="0.25">
      <c r="K77" s="75"/>
      <c r="N77" s="98"/>
    </row>
    <row r="78" spans="1:14" x14ac:dyDescent="0.25">
      <c r="K78" s="75"/>
      <c r="N78" s="98"/>
    </row>
    <row r="79" spans="1:14" x14ac:dyDescent="0.25">
      <c r="K79" s="75"/>
      <c r="N79" s="98"/>
    </row>
    <row r="80" spans="1:14" x14ac:dyDescent="0.25">
      <c r="K80" s="75"/>
      <c r="N80" s="98"/>
    </row>
    <row r="81" spans="11:14" x14ac:dyDescent="0.25">
      <c r="K81" s="75"/>
      <c r="N81" s="98"/>
    </row>
    <row r="82" spans="11:14" x14ac:dyDescent="0.25">
      <c r="K82" s="75"/>
      <c r="N82" s="98"/>
    </row>
    <row r="83" spans="11:14" x14ac:dyDescent="0.25">
      <c r="K83" s="75"/>
      <c r="N83" s="98"/>
    </row>
  </sheetData>
  <mergeCells count="10">
    <mergeCell ref="A1:H1"/>
    <mergeCell ref="A64:A65"/>
    <mergeCell ref="D64:D65"/>
    <mergeCell ref="A61:D61"/>
    <mergeCell ref="B3:C3"/>
    <mergeCell ref="D3:E3"/>
    <mergeCell ref="F3:G3"/>
    <mergeCell ref="A43:A45"/>
    <mergeCell ref="B43:B45"/>
    <mergeCell ref="A40:D4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7"/>
  <sheetViews>
    <sheetView topLeftCell="A115" workbookViewId="0">
      <selection activeCell="B132" sqref="B132:F136"/>
    </sheetView>
  </sheetViews>
  <sheetFormatPr baseColWidth="10" defaultRowHeight="15" x14ac:dyDescent="0.25"/>
  <cols>
    <col min="1" max="1" width="44.7109375" customWidth="1"/>
    <col min="2" max="2" width="18.85546875" customWidth="1"/>
    <col min="10" max="10" width="18" customWidth="1"/>
  </cols>
  <sheetData>
    <row r="1" spans="1:6" s="59" customFormat="1" x14ac:dyDescent="0.25"/>
    <row r="2" spans="1:6" s="59" customFormat="1" ht="17.25" x14ac:dyDescent="0.3">
      <c r="A2" s="65" t="s">
        <v>229</v>
      </c>
    </row>
    <row r="3" spans="1:6" s="59" customFormat="1" x14ac:dyDescent="0.25">
      <c r="A3" s="60" t="s">
        <v>181</v>
      </c>
    </row>
    <row r="4" spans="1:6" s="59" customFormat="1" x14ac:dyDescent="0.25"/>
    <row r="5" spans="1:6" s="59" customFormat="1" x14ac:dyDescent="0.25">
      <c r="A5" s="77" t="s">
        <v>116</v>
      </c>
      <c r="F5" s="93"/>
    </row>
    <row r="6" spans="1:6" s="59" customFormat="1" x14ac:dyDescent="0.25"/>
    <row r="7" spans="1:6" s="59" customFormat="1" x14ac:dyDescent="0.25"/>
    <row r="8" spans="1:6" s="59" customFormat="1" x14ac:dyDescent="0.25"/>
    <row r="9" spans="1:6" s="59" customFormat="1" x14ac:dyDescent="0.25"/>
    <row r="10" spans="1:6" s="59" customFormat="1" x14ac:dyDescent="0.25"/>
    <row r="11" spans="1:6" s="59" customFormat="1" x14ac:dyDescent="0.25"/>
    <row r="12" spans="1:6" s="59" customFormat="1" x14ac:dyDescent="0.25"/>
    <row r="13" spans="1:6" s="59" customFormat="1" x14ac:dyDescent="0.25"/>
    <row r="14" spans="1:6" s="59" customFormat="1" x14ac:dyDescent="0.25"/>
    <row r="15" spans="1:6" s="59" customFormat="1" x14ac:dyDescent="0.25"/>
    <row r="16" spans="1:6" s="59" customFormat="1" x14ac:dyDescent="0.25"/>
    <row r="17" spans="1:8" s="59" customFormat="1" x14ac:dyDescent="0.25"/>
    <row r="18" spans="1:8" s="59" customFormat="1" x14ac:dyDescent="0.25"/>
    <row r="20" spans="1:8" s="59" customFormat="1" x14ac:dyDescent="0.25"/>
    <row r="21" spans="1:8" s="59" customFormat="1" x14ac:dyDescent="0.25">
      <c r="A21" s="300" t="s">
        <v>180</v>
      </c>
      <c r="B21" s="300"/>
    </row>
    <row r="22" spans="1:8" s="59" customFormat="1" x14ac:dyDescent="0.25"/>
    <row r="23" spans="1:8" ht="17.25" x14ac:dyDescent="0.3">
      <c r="A23" s="282" t="s">
        <v>30</v>
      </c>
      <c r="B23" s="282"/>
      <c r="C23" s="282"/>
      <c r="D23" s="282"/>
      <c r="E23" s="282"/>
      <c r="F23" s="282"/>
      <c r="G23" s="282"/>
      <c r="H23" s="282"/>
    </row>
    <row r="24" spans="1:8" ht="15.75" thickBot="1" x14ac:dyDescent="0.3">
      <c r="A24" s="2" t="s">
        <v>230</v>
      </c>
      <c r="B24" s="303" t="s">
        <v>36</v>
      </c>
      <c r="C24" s="303"/>
      <c r="D24" s="303"/>
      <c r="E24" s="303"/>
      <c r="F24" s="303"/>
      <c r="G24" s="303"/>
      <c r="H24" s="303"/>
    </row>
    <row r="25" spans="1:8" ht="15.75" thickBot="1" x14ac:dyDescent="0.3">
      <c r="A25" s="296" t="s">
        <v>1</v>
      </c>
      <c r="B25" s="280" t="s">
        <v>31</v>
      </c>
      <c r="C25" s="280" t="s">
        <v>32</v>
      </c>
      <c r="D25" s="71" t="s">
        <v>33</v>
      </c>
      <c r="E25" s="280" t="s">
        <v>34</v>
      </c>
      <c r="F25" s="298" t="s">
        <v>29</v>
      </c>
      <c r="G25" s="292" t="s">
        <v>5</v>
      </c>
      <c r="H25" s="293"/>
    </row>
    <row r="26" spans="1:8" ht="15.75" thickBot="1" x14ac:dyDescent="0.3">
      <c r="A26" s="297"/>
      <c r="B26" s="281"/>
      <c r="C26" s="281"/>
      <c r="D26" s="68" t="s">
        <v>3</v>
      </c>
      <c r="E26" s="281"/>
      <c r="F26" s="299"/>
      <c r="G26" s="70" t="s">
        <v>5</v>
      </c>
      <c r="H26" s="66" t="s">
        <v>7</v>
      </c>
    </row>
    <row r="27" spans="1:8" x14ac:dyDescent="0.25">
      <c r="A27" s="88" t="s">
        <v>221</v>
      </c>
      <c r="B27" s="89">
        <v>33427.843069999995</v>
      </c>
      <c r="C27" s="89">
        <v>39188.423959999993</v>
      </c>
      <c r="D27" s="89">
        <v>82976.675270000007</v>
      </c>
      <c r="E27" s="89">
        <v>71928.057000000001</v>
      </c>
      <c r="F27" s="89">
        <v>4667.7882690000006</v>
      </c>
      <c r="G27" s="89">
        <v>232188.78756900001</v>
      </c>
      <c r="H27" s="121">
        <v>0.19634647933573432</v>
      </c>
    </row>
    <row r="28" spans="1:8" x14ac:dyDescent="0.25">
      <c r="A28" s="88" t="s">
        <v>9</v>
      </c>
      <c r="B28" s="89">
        <v>25294.447209999995</v>
      </c>
      <c r="C28" s="89">
        <v>17777.847190000008</v>
      </c>
      <c r="D28" s="89">
        <v>97384.536319999941</v>
      </c>
      <c r="E28" s="89">
        <v>45176.837</v>
      </c>
      <c r="F28" s="89">
        <v>4213.7049215999996</v>
      </c>
      <c r="G28" s="89">
        <v>189847.37264159994</v>
      </c>
      <c r="H28" s="121">
        <v>0.16054118555677463</v>
      </c>
    </row>
    <row r="29" spans="1:8" x14ac:dyDescent="0.25">
      <c r="A29" s="88" t="s">
        <v>10</v>
      </c>
      <c r="B29" s="89">
        <v>22317.992589999994</v>
      </c>
      <c r="C29" s="89">
        <v>19239.62271</v>
      </c>
      <c r="D29" s="89">
        <v>68989.385539999988</v>
      </c>
      <c r="E29" s="89">
        <v>52941.777200000004</v>
      </c>
      <c r="F29" s="89">
        <v>3316.4100251999998</v>
      </c>
      <c r="G29" s="89">
        <v>166805.18806519997</v>
      </c>
      <c r="H29" s="121">
        <v>0.14105595603665488</v>
      </c>
    </row>
    <row r="30" spans="1:8" x14ac:dyDescent="0.25">
      <c r="A30" s="88" t="s">
        <v>13</v>
      </c>
      <c r="B30" s="89">
        <v>74863.83616999998</v>
      </c>
      <c r="C30" s="89">
        <v>7633.2164599999996</v>
      </c>
      <c r="D30" s="89">
        <v>52878.352729999999</v>
      </c>
      <c r="E30" s="89">
        <v>6699.0389999999998</v>
      </c>
      <c r="F30" s="89">
        <v>4061.2621608000004</v>
      </c>
      <c r="G30" s="89">
        <v>146135.70652079995</v>
      </c>
      <c r="H30" s="121">
        <v>0.1235771622782274</v>
      </c>
    </row>
    <row r="31" spans="1:8" x14ac:dyDescent="0.25">
      <c r="A31" s="88" t="s">
        <v>8</v>
      </c>
      <c r="B31" s="89">
        <v>16608.284679999997</v>
      </c>
      <c r="C31" s="89">
        <v>4804.1528799999996</v>
      </c>
      <c r="D31" s="89">
        <v>36653.634399999995</v>
      </c>
      <c r="E31" s="89">
        <v>53574.336000000003</v>
      </c>
      <c r="F31" s="89">
        <v>1741.9821588</v>
      </c>
      <c r="G31" s="89">
        <v>113382.3901188</v>
      </c>
      <c r="H31" s="121">
        <v>9.5879880125053066E-2</v>
      </c>
    </row>
    <row r="32" spans="1:8" x14ac:dyDescent="0.25">
      <c r="A32" s="88" t="s">
        <v>222</v>
      </c>
      <c r="B32" s="89">
        <v>17960.303339999995</v>
      </c>
      <c r="C32" s="89">
        <v>8610.4104000000043</v>
      </c>
      <c r="D32" s="89">
        <v>41812.758095000019</v>
      </c>
      <c r="E32" s="89">
        <v>19687.062999999998</v>
      </c>
      <c r="F32" s="89">
        <v>2051.5041550999999</v>
      </c>
      <c r="G32" s="89">
        <v>90122.038990100016</v>
      </c>
      <c r="H32" s="121">
        <v>7.6210161789166564E-2</v>
      </c>
    </row>
    <row r="33" spans="1:17" x14ac:dyDescent="0.25">
      <c r="A33" s="88" t="s">
        <v>12</v>
      </c>
      <c r="B33" s="89">
        <v>13397.662059999999</v>
      </c>
      <c r="C33" s="89">
        <v>10017.290520000002</v>
      </c>
      <c r="D33" s="89">
        <v>31593.333509999997</v>
      </c>
      <c r="E33" s="89">
        <v>6605.9260000000004</v>
      </c>
      <c r="F33" s="89">
        <v>1650.2485826999998</v>
      </c>
      <c r="G33" s="89">
        <v>63264.460672699992</v>
      </c>
      <c r="H33" s="121">
        <v>5.3498509769629887E-2</v>
      </c>
    </row>
    <row r="34" spans="1:17" ht="17.25" x14ac:dyDescent="0.3">
      <c r="A34" s="88" t="s">
        <v>223</v>
      </c>
      <c r="B34" s="89">
        <v>4415.2140200000013</v>
      </c>
      <c r="C34" s="89">
        <v>4027.6964000000007</v>
      </c>
      <c r="D34" s="89">
        <v>38200.358470000006</v>
      </c>
      <c r="E34" s="89">
        <v>9191.9860000000008</v>
      </c>
      <c r="F34" s="89">
        <v>1399.2980667000002</v>
      </c>
      <c r="G34" s="89">
        <v>57234.552956700012</v>
      </c>
      <c r="H34" s="121">
        <v>4.8399421380600174E-2</v>
      </c>
      <c r="J34" s="282"/>
      <c r="K34" s="282"/>
      <c r="L34" s="282"/>
      <c r="M34" s="282"/>
      <c r="N34" s="282"/>
      <c r="O34" s="282"/>
      <c r="P34" s="282"/>
      <c r="Q34" s="282"/>
    </row>
    <row r="35" spans="1:17" x14ac:dyDescent="0.25">
      <c r="A35" s="88" t="s">
        <v>22</v>
      </c>
      <c r="B35" s="89">
        <v>6805.9635400000016</v>
      </c>
      <c r="C35" s="89">
        <v>1736.0998299999999</v>
      </c>
      <c r="D35" s="89">
        <v>18728.598500000007</v>
      </c>
      <c r="E35" s="89">
        <v>3631.5259999999998</v>
      </c>
      <c r="F35" s="89">
        <v>818.11985609999999</v>
      </c>
      <c r="G35" s="89">
        <v>31720.307726100007</v>
      </c>
      <c r="H35" s="121">
        <v>2.6823736023924027E-2</v>
      </c>
      <c r="J35" s="59"/>
      <c r="K35" s="162"/>
      <c r="L35" s="59"/>
      <c r="M35" s="59"/>
      <c r="N35" s="59"/>
      <c r="O35" s="59"/>
      <c r="P35" s="59"/>
      <c r="Q35" s="59"/>
    </row>
    <row r="36" spans="1:17" x14ac:dyDescent="0.25">
      <c r="A36" s="88" t="s">
        <v>14</v>
      </c>
      <c r="B36" s="89">
        <v>5172.5192200000001</v>
      </c>
      <c r="C36" s="89">
        <v>1782.0348800000004</v>
      </c>
      <c r="D36" s="89">
        <v>16167.05639</v>
      </c>
      <c r="E36" s="89">
        <v>6227.45</v>
      </c>
      <c r="F36" s="89">
        <v>693.64831470000001</v>
      </c>
      <c r="G36" s="89">
        <v>30042.7088047</v>
      </c>
      <c r="H36" s="121">
        <v>2.5405103171739333E-2</v>
      </c>
    </row>
    <row r="37" spans="1:17" x14ac:dyDescent="0.25">
      <c r="A37" s="88" t="s">
        <v>224</v>
      </c>
      <c r="B37" s="89">
        <v>2728.4758299999999</v>
      </c>
      <c r="C37" s="89">
        <v>1043.5230999999999</v>
      </c>
      <c r="D37" s="89">
        <v>15096.668169999994</v>
      </c>
      <c r="E37" s="89">
        <v>4808.085</v>
      </c>
      <c r="F37" s="89">
        <v>566.06001300000003</v>
      </c>
      <c r="G37" s="89">
        <v>24242.812112999989</v>
      </c>
      <c r="H37" s="121">
        <v>2.0500519673762051E-2</v>
      </c>
    </row>
    <row r="38" spans="1:17" x14ac:dyDescent="0.25">
      <c r="A38" s="88" t="s">
        <v>23</v>
      </c>
      <c r="B38" s="89">
        <v>2120.0632900000001</v>
      </c>
      <c r="C38" s="89">
        <v>3775.7583200000004</v>
      </c>
      <c r="D38" s="89">
        <v>10465.731229999999</v>
      </c>
      <c r="E38" s="89">
        <v>4284.2860000000001</v>
      </c>
      <c r="F38" s="89">
        <v>490.84658519999999</v>
      </c>
      <c r="G38" s="89">
        <v>21136.685425200001</v>
      </c>
      <c r="H38" s="121">
        <v>1.7873876734171117E-2</v>
      </c>
    </row>
    <row r="39" spans="1:17" x14ac:dyDescent="0.25">
      <c r="A39" s="88" t="s">
        <v>225</v>
      </c>
      <c r="B39" s="89">
        <v>1209.79838</v>
      </c>
      <c r="C39" s="89">
        <v>1253.5346100000002</v>
      </c>
      <c r="D39" s="89">
        <v>3723.8578399999988</v>
      </c>
      <c r="E39" s="89">
        <v>10050.405000000001</v>
      </c>
      <c r="F39" s="89">
        <v>185.6157249</v>
      </c>
      <c r="G39" s="89">
        <v>16423.211554899997</v>
      </c>
      <c r="H39" s="121">
        <v>1.3888008124562401E-2</v>
      </c>
    </row>
    <row r="40" spans="1:17" x14ac:dyDescent="0.25">
      <c r="A40" s="156" t="s">
        <v>5</v>
      </c>
      <c r="B40" s="173">
        <v>226322.40339999992</v>
      </c>
      <c r="C40" s="173">
        <v>120889.61126000001</v>
      </c>
      <c r="D40" s="173">
        <v>514670.94646499987</v>
      </c>
      <c r="E40" s="173">
        <v>294806.77320000011</v>
      </c>
      <c r="F40" s="173">
        <v>25856.488833799998</v>
      </c>
      <c r="G40" s="173">
        <v>1182546.2231588</v>
      </c>
      <c r="H40" s="174">
        <v>1</v>
      </c>
    </row>
    <row r="41" spans="1:17" x14ac:dyDescent="0.25">
      <c r="A41" s="156" t="s">
        <v>361</v>
      </c>
      <c r="B41" s="122">
        <v>0.19138567183906846</v>
      </c>
      <c r="C41" s="122">
        <v>0.10222823335994551</v>
      </c>
      <c r="D41" s="122">
        <v>0.43522268845459455</v>
      </c>
      <c r="E41" s="122">
        <v>0.24929830853674084</v>
      </c>
      <c r="F41" s="122">
        <v>2.1865097809650541E-2</v>
      </c>
      <c r="G41" s="122">
        <v>1</v>
      </c>
      <c r="H41" s="156"/>
    </row>
    <row r="42" spans="1:17" ht="17.25" x14ac:dyDescent="0.3">
      <c r="B42" s="7" t="s">
        <v>35</v>
      </c>
    </row>
    <row r="44" spans="1:17" ht="17.25" x14ac:dyDescent="0.3">
      <c r="A44" s="282" t="s">
        <v>37</v>
      </c>
      <c r="B44" s="282"/>
      <c r="C44" s="282"/>
      <c r="D44" s="282"/>
      <c r="E44" s="282"/>
      <c r="F44" s="282"/>
    </row>
    <row r="45" spans="1:17" ht="15.75" thickBot="1" x14ac:dyDescent="0.3">
      <c r="A45" s="75" t="s">
        <v>231</v>
      </c>
      <c r="B45" s="8"/>
    </row>
    <row r="46" spans="1:17" x14ac:dyDescent="0.25">
      <c r="A46" s="294" t="s">
        <v>1</v>
      </c>
      <c r="B46" s="280" t="s">
        <v>31</v>
      </c>
      <c r="C46" s="280" t="s">
        <v>32</v>
      </c>
      <c r="D46" s="71" t="s">
        <v>33</v>
      </c>
      <c r="E46" s="280" t="s">
        <v>34</v>
      </c>
      <c r="F46" s="280" t="s">
        <v>29</v>
      </c>
    </row>
    <row r="47" spans="1:17" ht="15.75" thickBot="1" x14ac:dyDescent="0.3">
      <c r="A47" s="295"/>
      <c r="B47" s="281"/>
      <c r="C47" s="281"/>
      <c r="D47" s="68" t="s">
        <v>3</v>
      </c>
      <c r="E47" s="281"/>
      <c r="F47" s="281"/>
    </row>
    <row r="48" spans="1:17" x14ac:dyDescent="0.25">
      <c r="A48" s="95" t="s">
        <v>221</v>
      </c>
      <c r="B48" s="121">
        <v>0.14396837771533724</v>
      </c>
      <c r="C48" s="121">
        <v>0.16877827896127107</v>
      </c>
      <c r="D48" s="121">
        <v>0.35736727918156541</v>
      </c>
      <c r="E48" s="121">
        <v>0.30978264606608102</v>
      </c>
      <c r="F48" s="121">
        <v>2.0103418075745214E-2</v>
      </c>
    </row>
    <row r="49" spans="1:6" s="75" customFormat="1" x14ac:dyDescent="0.25">
      <c r="A49" s="95" t="s">
        <v>9</v>
      </c>
      <c r="B49" s="121">
        <v>0.1332356980138549</v>
      </c>
      <c r="C49" s="121">
        <v>9.3642840259694313E-2</v>
      </c>
      <c r="D49" s="121">
        <v>0.51296225470470758</v>
      </c>
      <c r="E49" s="121">
        <v>0.23796398323239529</v>
      </c>
      <c r="F49" s="121">
        <v>2.2195223789347712E-2</v>
      </c>
    </row>
    <row r="50" spans="1:6" s="75" customFormat="1" x14ac:dyDescent="0.25">
      <c r="A50" s="95" t="s">
        <v>10</v>
      </c>
      <c r="B50" s="121">
        <v>0.13379675325971543</v>
      </c>
      <c r="C50" s="121">
        <v>0.11534187235519144</v>
      </c>
      <c r="D50" s="121">
        <v>0.41359256471707434</v>
      </c>
      <c r="E50" s="121">
        <v>0.31738687395805926</v>
      </c>
      <c r="F50" s="121">
        <v>1.9881935709959438E-2</v>
      </c>
    </row>
    <row r="51" spans="1:6" s="75" customFormat="1" x14ac:dyDescent="0.25">
      <c r="A51" s="95" t="s">
        <v>13</v>
      </c>
      <c r="B51" s="121">
        <v>0.51228982944934376</v>
      </c>
      <c r="C51" s="121">
        <v>5.2233753418186937E-2</v>
      </c>
      <c r="D51" s="121">
        <v>0.36184416518678575</v>
      </c>
      <c r="E51" s="121">
        <v>4.5841219504053947E-2</v>
      </c>
      <c r="F51" s="121">
        <v>2.7791032441629501E-2</v>
      </c>
    </row>
    <row r="52" spans="1:6" s="75" customFormat="1" x14ac:dyDescent="0.25">
      <c r="A52" s="95" t="s">
        <v>8</v>
      </c>
      <c r="B52" s="121">
        <v>0.14648028377773781</v>
      </c>
      <c r="C52" s="121">
        <v>4.2371243673433735E-2</v>
      </c>
      <c r="D52" s="121">
        <v>0.32327449052357238</v>
      </c>
      <c r="E52" s="121">
        <v>0.47251020148601375</v>
      </c>
      <c r="F52" s="121">
        <v>1.536378053924232E-2</v>
      </c>
    </row>
    <row r="53" spans="1:6" s="75" customFormat="1" x14ac:dyDescent="0.25">
      <c r="A53" s="95" t="s">
        <v>222</v>
      </c>
      <c r="B53" s="121">
        <v>0.19928869276884592</v>
      </c>
      <c r="C53" s="121">
        <v>9.5541673229850743E-2</v>
      </c>
      <c r="D53" s="121">
        <v>0.46395708046056511</v>
      </c>
      <c r="E53" s="121">
        <v>0.21844893014640557</v>
      </c>
      <c r="F53" s="121">
        <v>2.276362339433265E-2</v>
      </c>
    </row>
    <row r="54" spans="1:6" s="75" customFormat="1" x14ac:dyDescent="0.25">
      <c r="A54" s="95" t="s">
        <v>12</v>
      </c>
      <c r="B54" s="121">
        <v>0.21177232710973515</v>
      </c>
      <c r="C54" s="121">
        <v>0.15833993388206788</v>
      </c>
      <c r="D54" s="121">
        <v>0.49938517098009838</v>
      </c>
      <c r="E54" s="121">
        <v>0.10441764506894156</v>
      </c>
      <c r="F54" s="121">
        <v>2.6084922959157042E-2</v>
      </c>
    </row>
    <row r="55" spans="1:6" s="75" customFormat="1" x14ac:dyDescent="0.25">
      <c r="A55" s="95" t="s">
        <v>223</v>
      </c>
      <c r="B55" s="121">
        <v>7.7142456643983393E-2</v>
      </c>
      <c r="C55" s="121">
        <v>7.0371763068492868E-2</v>
      </c>
      <c r="D55" s="121">
        <v>0.66743525539371207</v>
      </c>
      <c r="E55" s="121">
        <v>0.16060204064062608</v>
      </c>
      <c r="F55" s="121">
        <v>2.4448484253185646E-2</v>
      </c>
    </row>
    <row r="56" spans="1:6" s="75" customFormat="1" x14ac:dyDescent="0.25">
      <c r="A56" s="95" t="s">
        <v>22</v>
      </c>
      <c r="B56" s="121">
        <v>0.21456171228754944</v>
      </c>
      <c r="C56" s="121">
        <v>5.4731493937289495E-2</v>
      </c>
      <c r="D56" s="121">
        <v>0.59042928151008445</v>
      </c>
      <c r="E56" s="121">
        <v>0.11448583763302897</v>
      </c>
      <c r="F56" s="121">
        <v>2.5791674632047693E-2</v>
      </c>
    </row>
    <row r="57" spans="1:6" s="75" customFormat="1" x14ac:dyDescent="0.25">
      <c r="A57" s="95" t="s">
        <v>14</v>
      </c>
      <c r="B57" s="121">
        <v>0.17217219837349654</v>
      </c>
      <c r="C57" s="121">
        <v>5.9316717796139999E-2</v>
      </c>
      <c r="D57" s="121">
        <v>0.53813577514257838</v>
      </c>
      <c r="E57" s="121">
        <v>0.20728656794841857</v>
      </c>
      <c r="F57" s="121">
        <v>2.3088740739366446E-2</v>
      </c>
    </row>
    <row r="58" spans="1:6" s="75" customFormat="1" x14ac:dyDescent="0.25">
      <c r="A58" s="95" t="s">
        <v>224</v>
      </c>
      <c r="B58" s="121">
        <v>0.11254782726038944</v>
      </c>
      <c r="C58" s="121">
        <v>4.3044639175354574E-2</v>
      </c>
      <c r="D58" s="121">
        <v>0.62272759858187154</v>
      </c>
      <c r="E58" s="121">
        <v>0.19833033303185593</v>
      </c>
      <c r="F58" s="121">
        <v>2.3349601950528476E-2</v>
      </c>
    </row>
    <row r="59" spans="1:6" x14ac:dyDescent="0.25">
      <c r="A59" s="95" t="s">
        <v>23</v>
      </c>
      <c r="B59" s="121">
        <v>0.10030254258656733</v>
      </c>
      <c r="C59" s="121">
        <v>0.17863530842439423</v>
      </c>
      <c r="D59" s="121">
        <v>0.49514533709823472</v>
      </c>
      <c r="E59" s="121">
        <v>0.20269431624752779</v>
      </c>
      <c r="F59" s="121">
        <v>2.3222495643275887E-2</v>
      </c>
    </row>
    <row r="60" spans="1:6" x14ac:dyDescent="0.25">
      <c r="A60" s="141" t="s">
        <v>356</v>
      </c>
      <c r="B60" s="121">
        <v>7.3663934484181126E-2</v>
      </c>
      <c r="C60" s="121">
        <v>7.6327008624935966E-2</v>
      </c>
      <c r="D60" s="121">
        <v>0.22674358346732468</v>
      </c>
      <c r="E60" s="121">
        <v>0.61196343762626504</v>
      </c>
      <c r="F60" s="121">
        <v>1.1302035797293256E-2</v>
      </c>
    </row>
    <row r="61" spans="1:6" ht="15.75" thickBot="1" x14ac:dyDescent="0.3">
      <c r="A61" s="49" t="s">
        <v>5</v>
      </c>
      <c r="B61" s="122">
        <v>0.19138567183906854</v>
      </c>
      <c r="C61" s="122">
        <v>0.10222823335994539</v>
      </c>
      <c r="D61" s="122">
        <v>0.43522268845459489</v>
      </c>
      <c r="E61" s="122">
        <v>0.24929830853674062</v>
      </c>
      <c r="F61" s="122">
        <v>2.1865097809650531E-2</v>
      </c>
    </row>
    <row r="62" spans="1:6" ht="15.75" thickBot="1" x14ac:dyDescent="0.3">
      <c r="A62" s="4"/>
      <c r="B62" s="5"/>
      <c r="C62" s="5"/>
      <c r="D62" s="5"/>
      <c r="E62" s="5"/>
      <c r="F62" s="5"/>
    </row>
    <row r="65" spans="1:11" ht="17.25" x14ac:dyDescent="0.3">
      <c r="A65" s="282" t="s">
        <v>38</v>
      </c>
      <c r="B65" s="282"/>
      <c r="C65" s="282"/>
      <c r="D65" s="282"/>
      <c r="E65" s="282"/>
      <c r="F65" s="282"/>
      <c r="G65" s="282"/>
      <c r="H65" s="282"/>
      <c r="I65" s="282"/>
    </row>
    <row r="66" spans="1:11" ht="15.75" thickBot="1" x14ac:dyDescent="0.3">
      <c r="A66" s="8" t="s">
        <v>232</v>
      </c>
    </row>
    <row r="67" spans="1:11" ht="15" customHeight="1" x14ac:dyDescent="0.25">
      <c r="A67" s="280" t="s">
        <v>39</v>
      </c>
      <c r="B67" s="286" t="s">
        <v>31</v>
      </c>
      <c r="C67" s="287"/>
      <c r="D67" s="286" t="s">
        <v>32</v>
      </c>
      <c r="E67" s="287"/>
      <c r="F67" s="286" t="s">
        <v>33</v>
      </c>
      <c r="G67" s="290"/>
      <c r="H67" s="304" t="s">
        <v>5</v>
      </c>
      <c r="I67" s="305"/>
    </row>
    <row r="68" spans="1:11" ht="15.75" thickBot="1" x14ac:dyDescent="0.3">
      <c r="A68" s="285"/>
      <c r="B68" s="288"/>
      <c r="C68" s="289"/>
      <c r="D68" s="288"/>
      <c r="E68" s="289"/>
      <c r="F68" s="288" t="s">
        <v>3</v>
      </c>
      <c r="G68" s="291"/>
      <c r="H68" s="306"/>
      <c r="I68" s="307"/>
    </row>
    <row r="69" spans="1:11" ht="15.75" thickBot="1" x14ac:dyDescent="0.3">
      <c r="A69" s="281"/>
      <c r="B69" s="157" t="s">
        <v>6</v>
      </c>
      <c r="C69" s="40" t="s">
        <v>7</v>
      </c>
      <c r="D69" s="157" t="s">
        <v>6</v>
      </c>
      <c r="E69" s="157" t="s">
        <v>7</v>
      </c>
      <c r="F69" s="157" t="s">
        <v>6</v>
      </c>
      <c r="G69" s="159" t="s">
        <v>7</v>
      </c>
      <c r="H69" s="159" t="s">
        <v>6</v>
      </c>
      <c r="I69" s="159" t="s">
        <v>7</v>
      </c>
    </row>
    <row r="70" spans="1:11" ht="15.75" thickBot="1" x14ac:dyDescent="0.3">
      <c r="A70" s="95" t="s">
        <v>188</v>
      </c>
      <c r="B70" s="89">
        <v>74376</v>
      </c>
      <c r="C70" s="121">
        <v>0.32862912134039113</v>
      </c>
      <c r="D70" s="89">
        <v>2985</v>
      </c>
      <c r="E70" s="121">
        <v>2.4691868640913228E-2</v>
      </c>
      <c r="F70" s="89">
        <v>6674</v>
      </c>
      <c r="G70" s="121">
        <v>1.296750739792994E-2</v>
      </c>
      <c r="H70" s="89">
        <v>84035</v>
      </c>
      <c r="I70" s="121">
        <v>9.7501633052282044E-2</v>
      </c>
      <c r="K70" s="117"/>
    </row>
    <row r="71" spans="1:11" ht="15.75" thickBot="1" x14ac:dyDescent="0.3">
      <c r="A71" s="95" t="s">
        <v>40</v>
      </c>
      <c r="B71" s="89">
        <v>8340</v>
      </c>
      <c r="C71" s="121">
        <v>3.6850151553980609E-2</v>
      </c>
      <c r="D71" s="89">
        <v>21489</v>
      </c>
      <c r="E71" s="121">
        <v>0.1777566382661924</v>
      </c>
      <c r="F71" s="89">
        <v>30400</v>
      </c>
      <c r="G71" s="121">
        <v>5.9066860188353339E-2</v>
      </c>
      <c r="H71" s="89">
        <v>60229</v>
      </c>
      <c r="I71" s="121">
        <v>6.9880714667768129E-2</v>
      </c>
      <c r="K71" s="118"/>
    </row>
    <row r="72" spans="1:11" ht="15.75" thickBot="1" x14ac:dyDescent="0.3">
      <c r="A72" s="95" t="s">
        <v>41</v>
      </c>
      <c r="B72" s="89">
        <v>2934</v>
      </c>
      <c r="C72" s="121">
        <v>1.2963830294889582E-2</v>
      </c>
      <c r="D72" s="89">
        <v>630</v>
      </c>
      <c r="E72" s="121">
        <v>5.2113491603937466E-3</v>
      </c>
      <c r="F72" s="89">
        <v>32314</v>
      </c>
      <c r="G72" s="121">
        <v>6.2785740793633207E-2</v>
      </c>
      <c r="H72" s="89">
        <v>35878</v>
      </c>
      <c r="I72" s="121">
        <v>4.1627459875644375E-2</v>
      </c>
      <c r="K72" s="119"/>
    </row>
    <row r="73" spans="1:11" ht="15.75" thickBot="1" x14ac:dyDescent="0.3">
      <c r="A73" s="95" t="s">
        <v>43</v>
      </c>
      <c r="B73" s="89">
        <v>10520</v>
      </c>
      <c r="C73" s="121">
        <v>4.6482445365452763E-2</v>
      </c>
      <c r="D73" s="89">
        <v>5407</v>
      </c>
      <c r="E73" s="121">
        <v>4.4726610968649189E-2</v>
      </c>
      <c r="F73" s="89">
        <v>17875</v>
      </c>
      <c r="G73" s="121">
        <v>3.4730925192987365E-2</v>
      </c>
      <c r="H73" s="89">
        <v>33802</v>
      </c>
      <c r="I73" s="121">
        <v>3.921878027528098E-2</v>
      </c>
      <c r="K73" s="119"/>
    </row>
    <row r="74" spans="1:11" ht="15.75" thickBot="1" x14ac:dyDescent="0.3">
      <c r="A74" s="95" t="s">
        <v>42</v>
      </c>
      <c r="B74" s="89">
        <v>8903</v>
      </c>
      <c r="C74" s="121">
        <v>3.9337757708044291E-2</v>
      </c>
      <c r="D74" s="89">
        <v>8743</v>
      </c>
      <c r="E74" s="121">
        <v>7.2321945570353208E-2</v>
      </c>
      <c r="F74" s="89">
        <v>10643</v>
      </c>
      <c r="G74" s="121">
        <v>2.0679230032389622E-2</v>
      </c>
      <c r="H74" s="89">
        <v>28288</v>
      </c>
      <c r="I74" s="121">
        <v>3.2821160180674172E-2</v>
      </c>
      <c r="K74" s="119"/>
    </row>
    <row r="75" spans="1:11" ht="15.75" thickBot="1" x14ac:dyDescent="0.3">
      <c r="A75" s="95" t="s">
        <v>45</v>
      </c>
      <c r="B75" s="89">
        <v>12692</v>
      </c>
      <c r="C75" s="121">
        <v>5.6079391309726848E-2</v>
      </c>
      <c r="D75" s="89">
        <v>3870</v>
      </c>
      <c r="E75" s="121">
        <v>3.2012573413847299E-2</v>
      </c>
      <c r="F75" s="89">
        <v>9287</v>
      </c>
      <c r="G75" s="121">
        <v>1.8044537189777547E-2</v>
      </c>
      <c r="H75" s="89">
        <v>25849</v>
      </c>
      <c r="I75" s="121">
        <v>2.999130972533395E-2</v>
      </c>
      <c r="K75" s="118"/>
    </row>
    <row r="76" spans="1:11" ht="15.75" thickBot="1" x14ac:dyDescent="0.3">
      <c r="A76" s="95" t="s">
        <v>44</v>
      </c>
      <c r="B76" s="89">
        <v>0.8</v>
      </c>
      <c r="C76" s="121">
        <v>3.5347867198062939E-6</v>
      </c>
      <c r="D76" s="89">
        <v>7240</v>
      </c>
      <c r="E76" s="121">
        <v>5.9889155430556708E-2</v>
      </c>
      <c r="F76" s="89">
        <v>16579</v>
      </c>
      <c r="G76" s="121">
        <v>3.2212811679694406E-2</v>
      </c>
      <c r="H76" s="89">
        <v>23820</v>
      </c>
      <c r="I76" s="121">
        <v>2.7637161888562602E-2</v>
      </c>
      <c r="K76" s="119"/>
    </row>
    <row r="77" spans="1:11" ht="15.75" thickBot="1" x14ac:dyDescent="0.3">
      <c r="A77" s="95" t="s">
        <v>106</v>
      </c>
      <c r="B77" s="89">
        <v>0.09</v>
      </c>
      <c r="C77" s="121">
        <v>3.97663505978208E-7</v>
      </c>
      <c r="D77" s="89">
        <v>90</v>
      </c>
      <c r="E77" s="121">
        <v>7.4447845148482091E-4</v>
      </c>
      <c r="F77" s="89">
        <v>23024</v>
      </c>
      <c r="G77" s="121">
        <v>4.4735374637389712E-2</v>
      </c>
      <c r="H77" s="89">
        <v>23114</v>
      </c>
      <c r="I77" s="121">
        <v>2.6818025184392778E-2</v>
      </c>
      <c r="K77" s="118"/>
    </row>
    <row r="78" spans="1:11" ht="15.75" thickBot="1" x14ac:dyDescent="0.3">
      <c r="A78" s="95" t="s">
        <v>46</v>
      </c>
      <c r="B78" s="89">
        <v>0</v>
      </c>
      <c r="C78" s="121">
        <v>0</v>
      </c>
      <c r="D78" s="89">
        <v>2052</v>
      </c>
      <c r="E78" s="121">
        <v>1.6974108693853917E-2</v>
      </c>
      <c r="F78" s="89">
        <v>16649</v>
      </c>
      <c r="G78" s="121">
        <v>3.2348820897233378E-2</v>
      </c>
      <c r="H78" s="89">
        <v>18700</v>
      </c>
      <c r="I78" s="121">
        <v>2.169668040789759E-2</v>
      </c>
      <c r="K78" s="119"/>
    </row>
    <row r="79" spans="1:11" ht="15.75" thickBot="1" x14ac:dyDescent="0.3">
      <c r="A79" s="95" t="s">
        <v>85</v>
      </c>
      <c r="B79" s="89">
        <v>7424</v>
      </c>
      <c r="C79" s="121">
        <v>3.2802820759802405E-2</v>
      </c>
      <c r="D79" s="89">
        <v>1087</v>
      </c>
      <c r="E79" s="121">
        <v>8.9916452973777816E-3</v>
      </c>
      <c r="F79" s="89">
        <v>8070</v>
      </c>
      <c r="G79" s="121">
        <v>1.567991979342143E-2</v>
      </c>
      <c r="H79" s="89">
        <v>16580</v>
      </c>
      <c r="I79" s="121">
        <v>1.9236949794809735E-2</v>
      </c>
      <c r="K79" s="119"/>
    </row>
    <row r="80" spans="1:11" ht="15.75" thickBot="1" x14ac:dyDescent="0.3">
      <c r="A80" s="95" t="s">
        <v>233</v>
      </c>
      <c r="B80" s="89">
        <v>1259</v>
      </c>
      <c r="C80" s="121">
        <v>5.5628706002951549E-3</v>
      </c>
      <c r="D80" s="89">
        <v>774</v>
      </c>
      <c r="E80" s="121">
        <v>6.4025146827694597E-3</v>
      </c>
      <c r="F80" s="89">
        <v>10861</v>
      </c>
      <c r="G80" s="121">
        <v>2.1102801595582421E-2</v>
      </c>
      <c r="H80" s="89">
        <v>12894</v>
      </c>
      <c r="I80" s="121">
        <v>1.4960267228846608E-2</v>
      </c>
      <c r="K80" s="119"/>
    </row>
    <row r="81" spans="1:11" ht="15.75" thickBot="1" x14ac:dyDescent="0.3">
      <c r="A81" s="95" t="s">
        <v>105</v>
      </c>
      <c r="B81" s="89">
        <v>0</v>
      </c>
      <c r="C81" s="121">
        <v>0</v>
      </c>
      <c r="D81" s="89">
        <v>17</v>
      </c>
      <c r="E81" s="121">
        <v>1.4062370750268839E-4</v>
      </c>
      <c r="F81" s="89">
        <v>12485</v>
      </c>
      <c r="G81" s="121">
        <v>2.4258215442486561E-2</v>
      </c>
      <c r="H81" s="89">
        <v>12502</v>
      </c>
      <c r="I81" s="121">
        <v>1.4505449115483193E-2</v>
      </c>
      <c r="K81" s="119"/>
    </row>
    <row r="82" spans="1:11" s="46" customFormat="1" ht="15.75" thickBot="1" x14ac:dyDescent="0.3">
      <c r="A82" s="95" t="s">
        <v>234</v>
      </c>
      <c r="B82" s="89">
        <v>4</v>
      </c>
      <c r="C82" s="121">
        <v>1.7673933599031469E-5</v>
      </c>
      <c r="D82" s="89">
        <v>10309</v>
      </c>
      <c r="E82" s="121">
        <v>8.5275870626189104E-2</v>
      </c>
      <c r="F82" s="89">
        <v>1836</v>
      </c>
      <c r="G82" s="121">
        <v>3.567327477165024E-3</v>
      </c>
      <c r="H82" s="89">
        <v>12150</v>
      </c>
      <c r="I82" s="121">
        <v>1.4097041013687472E-2</v>
      </c>
      <c r="K82" s="118"/>
    </row>
    <row r="83" spans="1:11" s="46" customFormat="1" ht="15" customHeight="1" thickBot="1" x14ac:dyDescent="0.3">
      <c r="A83" s="95" t="s">
        <v>98</v>
      </c>
      <c r="B83" s="89">
        <v>3465</v>
      </c>
      <c r="C83" s="121">
        <v>1.531004498016101E-2</v>
      </c>
      <c r="D83" s="89">
        <v>917</v>
      </c>
      <c r="E83" s="121">
        <v>7.5854082223508973E-3</v>
      </c>
      <c r="F83" s="89">
        <v>6055</v>
      </c>
      <c r="G83" s="121">
        <v>1.1764797317121035E-2</v>
      </c>
      <c r="H83" s="89">
        <v>10438</v>
      </c>
      <c r="I83" s="121">
        <v>1.2110692518590111E-2</v>
      </c>
      <c r="K83" s="118"/>
    </row>
    <row r="84" spans="1:11" s="46" customFormat="1" ht="15.75" thickBot="1" x14ac:dyDescent="0.3">
      <c r="A84" s="95" t="s">
        <v>176</v>
      </c>
      <c r="B84" s="89">
        <v>13</v>
      </c>
      <c r="C84" s="121">
        <v>5.7440284196852276E-5</v>
      </c>
      <c r="D84" s="89">
        <v>98</v>
      </c>
      <c r="E84" s="121">
        <v>8.106543138390272E-4</v>
      </c>
      <c r="F84" s="89">
        <v>10080</v>
      </c>
      <c r="G84" s="121">
        <v>1.9585327325611895E-2</v>
      </c>
      <c r="H84" s="89">
        <v>10191</v>
      </c>
      <c r="I84" s="121">
        <v>1.1824110697159591E-2</v>
      </c>
      <c r="K84" s="118"/>
    </row>
    <row r="85" spans="1:11" s="46" customFormat="1" x14ac:dyDescent="0.25">
      <c r="A85" s="95" t="s">
        <v>87</v>
      </c>
      <c r="B85" s="89">
        <v>5935</v>
      </c>
      <c r="C85" s="121">
        <v>2.622369897756294E-2</v>
      </c>
      <c r="D85" s="89">
        <v>3173</v>
      </c>
      <c r="E85" s="121">
        <v>2.6247001406237074E-2</v>
      </c>
      <c r="F85" s="89">
        <v>945</v>
      </c>
      <c r="G85" s="121">
        <v>1.8361244367761152E-3</v>
      </c>
      <c r="H85" s="89">
        <v>10053</v>
      </c>
      <c r="I85" s="121">
        <v>1.1663996157251041E-2</v>
      </c>
      <c r="K85" s="98"/>
    </row>
    <row r="86" spans="1:11" s="133" customFormat="1" x14ac:dyDescent="0.25">
      <c r="A86" s="95" t="s">
        <v>259</v>
      </c>
      <c r="B86" s="89">
        <v>232</v>
      </c>
      <c r="C86" s="121">
        <v>1.0250881487438252E-3</v>
      </c>
      <c r="D86" s="89">
        <v>190</v>
      </c>
      <c r="E86" s="121">
        <v>1.5716767309123998E-3</v>
      </c>
      <c r="F86" s="89">
        <v>9066</v>
      </c>
      <c r="G86" s="121">
        <v>1.7615136660118793E-2</v>
      </c>
      <c r="H86" s="89">
        <v>9488</v>
      </c>
      <c r="I86" s="121">
        <v>1.1008454743857345E-2</v>
      </c>
      <c r="K86" s="177"/>
    </row>
    <row r="87" spans="1:11" s="133" customFormat="1" x14ac:dyDescent="0.25">
      <c r="A87" s="95" t="s">
        <v>260</v>
      </c>
      <c r="B87" s="89">
        <v>0</v>
      </c>
      <c r="C87" s="121">
        <v>0</v>
      </c>
      <c r="D87" s="89">
        <v>331</v>
      </c>
      <c r="E87" s="121">
        <v>2.7380263049052857E-3</v>
      </c>
      <c r="F87" s="89">
        <v>8363</v>
      </c>
      <c r="G87" s="121">
        <v>1.6249215518263124E-2</v>
      </c>
      <c r="H87" s="89">
        <v>8693</v>
      </c>
      <c r="I87" s="121">
        <v>1.0086055763949399E-2</v>
      </c>
      <c r="K87" s="177"/>
    </row>
    <row r="88" spans="1:11" s="133" customFormat="1" ht="24" x14ac:dyDescent="0.25">
      <c r="A88" s="95" t="s">
        <v>256</v>
      </c>
      <c r="B88" s="89">
        <v>0</v>
      </c>
      <c r="C88" s="121">
        <v>0</v>
      </c>
      <c r="D88" s="89">
        <v>8276</v>
      </c>
      <c r="E88" s="121">
        <v>6.8458929605426419E-2</v>
      </c>
      <c r="F88" s="89">
        <v>365</v>
      </c>
      <c r="G88" s="121">
        <v>7.0919092002463705E-4</v>
      </c>
      <c r="H88" s="89">
        <v>8641</v>
      </c>
      <c r="I88" s="121">
        <v>1.0025722748911396E-2</v>
      </c>
      <c r="K88" s="177"/>
    </row>
    <row r="89" spans="1:11" s="133" customFormat="1" ht="15.75" thickBot="1" x14ac:dyDescent="0.3">
      <c r="A89" s="95" t="s">
        <v>362</v>
      </c>
      <c r="B89" s="89">
        <v>90226</v>
      </c>
      <c r="C89" s="121">
        <v>0.39866208322655333</v>
      </c>
      <c r="D89" s="89">
        <v>43212</v>
      </c>
      <c r="E89" s="121">
        <v>0.35744892050624533</v>
      </c>
      <c r="F89" s="89">
        <v>283100</v>
      </c>
      <c r="G89" s="121">
        <v>0.55006013550404043</v>
      </c>
      <c r="H89" s="89">
        <v>416538</v>
      </c>
      <c r="I89" s="121">
        <v>0.48328833495961748</v>
      </c>
      <c r="K89" s="177"/>
    </row>
    <row r="90" spans="1:11" s="133" customFormat="1" ht="15.75" thickBot="1" x14ac:dyDescent="0.3">
      <c r="A90" s="178" t="s">
        <v>5</v>
      </c>
      <c r="B90" s="180">
        <v>226322</v>
      </c>
      <c r="C90" s="122"/>
      <c r="D90" s="180">
        <v>120890</v>
      </c>
      <c r="E90" s="122"/>
      <c r="F90" s="180">
        <v>514671</v>
      </c>
      <c r="G90" s="122"/>
      <c r="H90" s="180">
        <v>861883</v>
      </c>
      <c r="I90" s="122"/>
      <c r="K90" s="177"/>
    </row>
    <row r="91" spans="1:11" s="133" customFormat="1" x14ac:dyDescent="0.25">
      <c r="A91" s="175"/>
      <c r="B91" s="176"/>
      <c r="C91" s="176"/>
      <c r="D91" s="176"/>
      <c r="E91" s="176"/>
      <c r="F91" s="176"/>
      <c r="G91" s="176"/>
      <c r="H91" s="176"/>
      <c r="I91" s="176"/>
      <c r="K91" s="177"/>
    </row>
    <row r="92" spans="1:11" s="133" customFormat="1" x14ac:dyDescent="0.25">
      <c r="B92" s="177"/>
    </row>
    <row r="95" spans="1:11" ht="17.25" x14ac:dyDescent="0.3">
      <c r="A95" s="282" t="s">
        <v>48</v>
      </c>
      <c r="B95" s="282"/>
      <c r="C95" s="282"/>
      <c r="D95" s="282"/>
    </row>
    <row r="96" spans="1:11" ht="15.75" thickBot="1" x14ac:dyDescent="0.3">
      <c r="A96" s="8" t="s">
        <v>235</v>
      </c>
    </row>
    <row r="97" spans="1:6" ht="24.75" x14ac:dyDescent="0.25">
      <c r="A97" s="280" t="s">
        <v>1</v>
      </c>
      <c r="B97" s="72" t="s">
        <v>2</v>
      </c>
      <c r="C97" s="69" t="s">
        <v>18</v>
      </c>
      <c r="D97" s="69" t="s">
        <v>51</v>
      </c>
    </row>
    <row r="98" spans="1:6" x14ac:dyDescent="0.25">
      <c r="A98" s="285"/>
      <c r="B98" s="74" t="s">
        <v>49</v>
      </c>
      <c r="C98" s="74" t="s">
        <v>50</v>
      </c>
      <c r="D98" s="74" t="s">
        <v>21</v>
      </c>
    </row>
    <row r="99" spans="1:6" ht="15.75" thickBot="1" x14ac:dyDescent="0.3">
      <c r="A99" s="281"/>
      <c r="B99" s="50"/>
      <c r="C99" s="50"/>
      <c r="D99" s="70" t="s">
        <v>5</v>
      </c>
      <c r="F99" s="125"/>
    </row>
    <row r="100" spans="1:6" ht="15.75" thickBot="1" x14ac:dyDescent="0.3">
      <c r="A100" s="92" t="s">
        <v>224</v>
      </c>
      <c r="B100" s="89">
        <v>24242.812113000011</v>
      </c>
      <c r="C100" s="89">
        <v>279605.92</v>
      </c>
      <c r="D100" s="185">
        <v>8.6703500816434825E-2</v>
      </c>
      <c r="E100" s="139"/>
      <c r="F100" s="140"/>
    </row>
    <row r="101" spans="1:6" x14ac:dyDescent="0.25">
      <c r="A101" s="92" t="s">
        <v>13</v>
      </c>
      <c r="B101" s="89">
        <v>146135.70652080001</v>
      </c>
      <c r="C101" s="89">
        <v>1735649.95</v>
      </c>
      <c r="D101" s="185">
        <v>8.4196531979734757E-2</v>
      </c>
      <c r="E101" s="75"/>
      <c r="F101" s="140"/>
    </row>
    <row r="102" spans="1:6" x14ac:dyDescent="0.25">
      <c r="A102" s="92" t="s">
        <v>9</v>
      </c>
      <c r="B102" s="89">
        <v>189847.37264160017</v>
      </c>
      <c r="C102" s="89">
        <v>2433627.86</v>
      </c>
      <c r="D102" s="185">
        <v>7.8010026003564964E-2</v>
      </c>
      <c r="E102" s="75"/>
      <c r="F102" s="140"/>
    </row>
    <row r="103" spans="1:6" x14ac:dyDescent="0.25">
      <c r="A103" s="138" t="s">
        <v>221</v>
      </c>
      <c r="B103" s="89">
        <v>232188.78756899995</v>
      </c>
      <c r="C103" s="89">
        <v>3104164.41</v>
      </c>
      <c r="D103" s="185">
        <v>7.4799126882908865E-2</v>
      </c>
      <c r="E103" s="75"/>
      <c r="F103" s="140"/>
    </row>
    <row r="104" spans="1:6" x14ac:dyDescent="0.25">
      <c r="A104" s="92" t="s">
        <v>222</v>
      </c>
      <c r="B104" s="89">
        <v>90122.038990099973</v>
      </c>
      <c r="C104" s="89">
        <v>1642581.01</v>
      </c>
      <c r="D104" s="185">
        <v>5.4866115242681375E-2</v>
      </c>
      <c r="E104" s="75"/>
      <c r="F104" s="140"/>
    </row>
    <row r="105" spans="1:6" x14ac:dyDescent="0.25">
      <c r="A105" s="92" t="s">
        <v>22</v>
      </c>
      <c r="B105" s="89">
        <v>31720.307726099989</v>
      </c>
      <c r="C105" s="89">
        <v>678380.66</v>
      </c>
      <c r="D105" s="185">
        <v>4.675886209093872E-2</v>
      </c>
      <c r="E105" s="75"/>
      <c r="F105" s="140"/>
    </row>
    <row r="106" spans="1:6" x14ac:dyDescent="0.25">
      <c r="A106" s="92" t="s">
        <v>14</v>
      </c>
      <c r="B106" s="89">
        <v>30042.708804700011</v>
      </c>
      <c r="C106" s="89">
        <v>888246.53</v>
      </c>
      <c r="D106" s="185">
        <v>3.3822489354053555E-2</v>
      </c>
      <c r="E106" s="75"/>
      <c r="F106" s="140"/>
    </row>
    <row r="107" spans="1:6" x14ac:dyDescent="0.25">
      <c r="A107" s="92" t="s">
        <v>23</v>
      </c>
      <c r="B107" s="89">
        <v>21136.685425199998</v>
      </c>
      <c r="C107" s="89">
        <v>636752.23</v>
      </c>
      <c r="D107" s="185">
        <v>3.3194521242901648E-2</v>
      </c>
      <c r="E107" s="75"/>
      <c r="F107" s="140"/>
    </row>
    <row r="108" spans="1:6" x14ac:dyDescent="0.25">
      <c r="A108" s="92" t="s">
        <v>223</v>
      </c>
      <c r="B108" s="89">
        <v>57234.552956700027</v>
      </c>
      <c r="C108" s="89">
        <v>1860569.17</v>
      </c>
      <c r="D108" s="185">
        <v>3.0761851738465615E-2</v>
      </c>
      <c r="E108" s="75"/>
      <c r="F108" s="140"/>
    </row>
    <row r="109" spans="1:6" x14ac:dyDescent="0.25">
      <c r="A109" s="92" t="s">
        <v>225</v>
      </c>
      <c r="B109" s="89">
        <v>16423.211554900005</v>
      </c>
      <c r="C109" s="89">
        <v>799972.89</v>
      </c>
      <c r="D109" s="185">
        <v>2.0529710144177517E-2</v>
      </c>
      <c r="E109" s="75"/>
      <c r="F109" s="140"/>
    </row>
    <row r="110" spans="1:6" x14ac:dyDescent="0.25">
      <c r="A110" s="92" t="s">
        <v>10</v>
      </c>
      <c r="B110" s="89">
        <v>166805.18806520005</v>
      </c>
      <c r="C110" s="89">
        <v>8220657.3300000001</v>
      </c>
      <c r="D110" s="185">
        <v>2.0290979342548518E-2</v>
      </c>
      <c r="E110" s="75"/>
      <c r="F110" s="140"/>
    </row>
    <row r="111" spans="1:6" x14ac:dyDescent="0.25">
      <c r="A111" s="92" t="s">
        <v>8</v>
      </c>
      <c r="B111" s="89">
        <v>113382.39011879996</v>
      </c>
      <c r="C111" s="89">
        <v>7830758.8899999997</v>
      </c>
      <c r="D111" s="185">
        <v>1.4479106266902308E-2</v>
      </c>
      <c r="E111" s="75"/>
      <c r="F111" s="140"/>
    </row>
    <row r="112" spans="1:6" x14ac:dyDescent="0.25">
      <c r="A112" s="92" t="s">
        <v>12</v>
      </c>
      <c r="B112" s="89">
        <v>63264.460672699977</v>
      </c>
      <c r="C112" s="89">
        <v>7804215.6799999997</v>
      </c>
      <c r="D112" s="185">
        <v>8.1064469854195496E-3</v>
      </c>
      <c r="E112" s="75"/>
      <c r="F112" s="140"/>
    </row>
    <row r="113" spans="1:6" x14ac:dyDescent="0.25">
      <c r="A113" s="182" t="s">
        <v>5</v>
      </c>
      <c r="B113" s="183">
        <v>1182546.2231588003</v>
      </c>
      <c r="C113" s="183">
        <v>37915182.530000001</v>
      </c>
      <c r="D113" s="184">
        <v>3.1189253070933232E-2</v>
      </c>
      <c r="F113" s="125"/>
    </row>
    <row r="114" spans="1:6" s="75" customFormat="1" x14ac:dyDescent="0.25">
      <c r="A114" s="99"/>
      <c r="B114" s="100"/>
      <c r="C114" s="100"/>
      <c r="D114" s="101"/>
      <c r="F114" s="125"/>
    </row>
    <row r="115" spans="1:6" s="75" customFormat="1" x14ac:dyDescent="0.25">
      <c r="A115" s="99"/>
      <c r="B115" s="100"/>
      <c r="C115" s="100"/>
      <c r="D115" s="101"/>
    </row>
    <row r="116" spans="1:6" ht="17.25" x14ac:dyDescent="0.3">
      <c r="A116" s="282" t="s">
        <v>52</v>
      </c>
      <c r="B116" s="282"/>
      <c r="C116" s="282"/>
      <c r="D116" s="282"/>
      <c r="E116" s="282"/>
    </row>
    <row r="117" spans="1:6" ht="15.75" thickBot="1" x14ac:dyDescent="0.3">
      <c r="A117" s="8" t="s">
        <v>236</v>
      </c>
      <c r="B117" s="9" t="s">
        <v>53</v>
      </c>
    </row>
    <row r="118" spans="1:6" x14ac:dyDescent="0.25">
      <c r="A118" s="280" t="s">
        <v>54</v>
      </c>
      <c r="B118" s="280" t="s">
        <v>358</v>
      </c>
      <c r="C118" s="280" t="s">
        <v>359</v>
      </c>
      <c r="D118" s="155"/>
      <c r="E118" s="301" t="s">
        <v>5</v>
      </c>
    </row>
    <row r="119" spans="1:6" ht="15.75" thickBot="1" x14ac:dyDescent="0.3">
      <c r="A119" s="281"/>
      <c r="B119" s="281"/>
      <c r="C119" s="281"/>
      <c r="D119" s="159" t="s">
        <v>3</v>
      </c>
      <c r="E119" s="302"/>
    </row>
    <row r="120" spans="1:6" x14ac:dyDescent="0.25">
      <c r="A120" s="102" t="s">
        <v>309</v>
      </c>
      <c r="B120" s="121">
        <v>4.8033750952999978E-2</v>
      </c>
      <c r="C120" s="121">
        <v>0.25671659588063106</v>
      </c>
      <c r="D120" s="121">
        <v>0.40188521812949457</v>
      </c>
      <c r="E120" s="121">
        <v>0.28860546065363518</v>
      </c>
    </row>
    <row r="121" spans="1:6" ht="16.5" customHeight="1" x14ac:dyDescent="0.25">
      <c r="A121" s="102" t="s">
        <v>357</v>
      </c>
      <c r="B121" s="121">
        <v>0.78413502880819974</v>
      </c>
      <c r="C121" s="121">
        <v>0.23015761718481353</v>
      </c>
      <c r="D121" s="121">
        <v>0.17861098004732892</v>
      </c>
      <c r="E121" s="121">
        <v>0.34484597646767334</v>
      </c>
    </row>
    <row r="122" spans="1:6" x14ac:dyDescent="0.25">
      <c r="A122" s="102" t="s">
        <v>317</v>
      </c>
      <c r="B122" s="121">
        <v>8.9423533931948296E-2</v>
      </c>
      <c r="C122" s="121">
        <v>0.40964851597951929</v>
      </c>
      <c r="D122" s="121">
        <v>0.19317211997852896</v>
      </c>
      <c r="E122" s="121">
        <v>0.19629217007512401</v>
      </c>
    </row>
    <row r="123" spans="1:6" x14ac:dyDescent="0.25">
      <c r="A123" s="102" t="s">
        <v>319</v>
      </c>
      <c r="B123" s="121">
        <v>2.5641713824253228E-3</v>
      </c>
      <c r="C123" s="121">
        <v>7.3859336686893443E-3</v>
      </c>
      <c r="D123" s="121">
        <v>1.0268087107495941E-2</v>
      </c>
      <c r="E123" s="121">
        <v>7.8408536829397742E-3</v>
      </c>
    </row>
    <row r="124" spans="1:6" x14ac:dyDescent="0.25">
      <c r="A124" s="102" t="s">
        <v>127</v>
      </c>
      <c r="B124" s="121">
        <v>2.6832139941829536E-2</v>
      </c>
      <c r="C124" s="121">
        <v>5.9065320465321224E-2</v>
      </c>
      <c r="D124" s="121">
        <v>6.9706921221052001E-2</v>
      </c>
      <c r="E124" s="121">
        <v>5.6955790245493063E-2</v>
      </c>
    </row>
    <row r="125" spans="1:6" x14ac:dyDescent="0.25">
      <c r="A125" s="88" t="s">
        <v>29</v>
      </c>
      <c r="B125" s="121">
        <v>4.9011374982597028E-2</v>
      </c>
      <c r="C125" s="121">
        <v>3.7026016821025569E-2</v>
      </c>
      <c r="D125" s="121">
        <v>0.14635667351609963</v>
      </c>
      <c r="E125" s="121">
        <v>0.10545974887513462</v>
      </c>
    </row>
    <row r="126" spans="1:6" x14ac:dyDescent="0.25">
      <c r="A126" s="172" t="s">
        <v>5</v>
      </c>
      <c r="B126" s="174">
        <v>1</v>
      </c>
      <c r="C126" s="174">
        <v>1</v>
      </c>
      <c r="D126" s="174">
        <v>1.0000000000000002</v>
      </c>
      <c r="E126" s="174">
        <v>1</v>
      </c>
    </row>
    <row r="129" spans="1:9" ht="17.25" x14ac:dyDescent="0.3">
      <c r="A129" s="279" t="s">
        <v>363</v>
      </c>
      <c r="B129" s="279"/>
      <c r="C129" s="279"/>
      <c r="D129" s="279"/>
      <c r="E129" s="279"/>
      <c r="F129" s="279"/>
      <c r="G129" s="279"/>
      <c r="H129" s="279"/>
      <c r="I129" s="279"/>
    </row>
    <row r="130" spans="1:9" x14ac:dyDescent="0.25">
      <c r="H130" s="187"/>
    </row>
    <row r="131" spans="1:9" x14ac:dyDescent="0.25">
      <c r="A131" s="209"/>
      <c r="B131" s="210">
        <v>2013</v>
      </c>
      <c r="C131" s="210">
        <v>2014</v>
      </c>
      <c r="D131" s="210">
        <v>2015</v>
      </c>
      <c r="E131" s="210">
        <v>2016</v>
      </c>
      <c r="F131" s="210">
        <v>2017</v>
      </c>
    </row>
    <row r="132" spans="1:9" ht="15.75" thickBot="1" x14ac:dyDescent="0.3">
      <c r="A132" s="75" t="s">
        <v>31</v>
      </c>
      <c r="B132" s="126">
        <v>118313.52793</v>
      </c>
      <c r="C132" s="126">
        <v>163243</v>
      </c>
      <c r="D132" s="126">
        <v>167369</v>
      </c>
      <c r="E132" s="126">
        <v>102917</v>
      </c>
      <c r="F132" s="126">
        <v>226322.40339999992</v>
      </c>
    </row>
    <row r="133" spans="1:9" ht="15.75" thickBot="1" x14ac:dyDescent="0.3">
      <c r="A133" s="75" t="s">
        <v>32</v>
      </c>
      <c r="B133" s="126">
        <v>117377.32493800001</v>
      </c>
      <c r="C133" s="126">
        <v>137390</v>
      </c>
      <c r="D133" s="126">
        <v>119690</v>
      </c>
      <c r="E133" s="126">
        <v>165704</v>
      </c>
      <c r="F133" s="126">
        <v>120889.61126000001</v>
      </c>
    </row>
    <row r="134" spans="1:9" ht="15.75" thickBot="1" x14ac:dyDescent="0.3">
      <c r="A134" s="75" t="s">
        <v>314</v>
      </c>
      <c r="B134" s="126">
        <v>489398.79204069998</v>
      </c>
      <c r="C134" s="126">
        <v>475918</v>
      </c>
      <c r="D134" s="126">
        <v>518802</v>
      </c>
      <c r="E134" s="126">
        <v>738029</v>
      </c>
      <c r="F134" s="126">
        <v>514670.94646499987</v>
      </c>
    </row>
    <row r="135" spans="1:9" ht="15.75" thickBot="1" x14ac:dyDescent="0.3">
      <c r="A135" s="125" t="s">
        <v>34</v>
      </c>
      <c r="B135" s="126">
        <v>333320.46954999998</v>
      </c>
      <c r="C135" s="126">
        <v>305495</v>
      </c>
      <c r="D135" s="126">
        <v>303350</v>
      </c>
      <c r="E135" s="126">
        <v>285287</v>
      </c>
      <c r="F135" s="126">
        <v>294806.77320000011</v>
      </c>
    </row>
    <row r="136" spans="1:9" ht="15.75" thickBot="1" x14ac:dyDescent="0.3">
      <c r="A136" s="125" t="s">
        <v>29</v>
      </c>
      <c r="B136" s="126">
        <v>21752.689347299998</v>
      </c>
      <c r="C136" s="126">
        <v>23297</v>
      </c>
      <c r="D136" s="126">
        <v>24176</v>
      </c>
      <c r="E136" s="126">
        <v>30199</v>
      </c>
      <c r="F136" s="126">
        <v>25856.488833799998</v>
      </c>
    </row>
    <row r="137" spans="1:9" x14ac:dyDescent="0.25">
      <c r="A137" s="210" t="s">
        <v>315</v>
      </c>
      <c r="B137" s="173">
        <f>SUM(B132:B136)</f>
        <v>1080162.8038059999</v>
      </c>
      <c r="C137" s="173">
        <f>SUM(C132:C136)</f>
        <v>1105343</v>
      </c>
      <c r="D137" s="173">
        <f>SUM(D132:D136)</f>
        <v>1133387</v>
      </c>
      <c r="E137" s="173">
        <f>SUM(E132:E136)</f>
        <v>1322136</v>
      </c>
      <c r="F137" s="173">
        <f>SUM(F132:F136)</f>
        <v>1182546.2231587998</v>
      </c>
    </row>
  </sheetData>
  <mergeCells count="31">
    <mergeCell ref="A21:B21"/>
    <mergeCell ref="A118:A119"/>
    <mergeCell ref="B118:B119"/>
    <mergeCell ref="C118:C119"/>
    <mergeCell ref="E118:E119"/>
    <mergeCell ref="A97:A99"/>
    <mergeCell ref="A95:D95"/>
    <mergeCell ref="A116:E116"/>
    <mergeCell ref="A23:H23"/>
    <mergeCell ref="B24:H24"/>
    <mergeCell ref="A44:F44"/>
    <mergeCell ref="A65:I65"/>
    <mergeCell ref="H67:I68"/>
    <mergeCell ref="A67:A69"/>
    <mergeCell ref="B67:C68"/>
    <mergeCell ref="G25:H25"/>
    <mergeCell ref="A46:A47"/>
    <mergeCell ref="B46:B47"/>
    <mergeCell ref="C46:C47"/>
    <mergeCell ref="E46:E47"/>
    <mergeCell ref="A25:A26"/>
    <mergeCell ref="B25:B26"/>
    <mergeCell ref="C25:C26"/>
    <mergeCell ref="E25:E26"/>
    <mergeCell ref="F25:F26"/>
    <mergeCell ref="F46:F47"/>
    <mergeCell ref="J34:Q34"/>
    <mergeCell ref="A129:I129"/>
    <mergeCell ref="D67:E68"/>
    <mergeCell ref="F67:G67"/>
    <mergeCell ref="F68:G6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9"/>
  <sheetViews>
    <sheetView tabSelected="1" workbookViewId="0">
      <selection activeCell="I25" sqref="I25"/>
    </sheetView>
  </sheetViews>
  <sheetFormatPr baseColWidth="10" defaultRowHeight="15" x14ac:dyDescent="0.25"/>
  <cols>
    <col min="1" max="1" width="36.42578125" style="10" customWidth="1"/>
    <col min="2" max="9" width="11.42578125" style="10"/>
    <col min="10" max="10" width="13.42578125" style="10" customWidth="1"/>
    <col min="11" max="11" width="14.28515625" style="10" customWidth="1"/>
    <col min="12" max="16384" width="11.42578125" style="10"/>
  </cols>
  <sheetData>
    <row r="2" spans="1:13" ht="17.25" x14ac:dyDescent="0.3">
      <c r="A2" s="279" t="s">
        <v>364</v>
      </c>
      <c r="B2" s="279"/>
      <c r="C2" s="279"/>
      <c r="D2" s="279"/>
      <c r="E2" s="279"/>
      <c r="F2" s="279"/>
      <c r="G2" s="279"/>
      <c r="H2" s="279"/>
      <c r="I2" s="279"/>
    </row>
    <row r="3" spans="1:13" ht="15.75" thickBot="1" x14ac:dyDescent="0.3">
      <c r="A3" s="76" t="s">
        <v>237</v>
      </c>
      <c r="B3" s="311" t="s">
        <v>61</v>
      </c>
      <c r="C3" s="311"/>
      <c r="D3" s="311"/>
      <c r="E3" s="311"/>
      <c r="F3" s="311"/>
      <c r="G3" s="311"/>
      <c r="H3" s="311"/>
      <c r="I3" s="311"/>
    </row>
    <row r="4" spans="1:13" ht="15" customHeight="1" x14ac:dyDescent="0.25">
      <c r="A4" s="322" t="s">
        <v>1</v>
      </c>
      <c r="B4" s="313" t="s">
        <v>55</v>
      </c>
      <c r="C4" s="325"/>
      <c r="D4" s="313" t="s">
        <v>57</v>
      </c>
      <c r="E4" s="325"/>
      <c r="F4" s="313" t="s">
        <v>59</v>
      </c>
      <c r="G4" s="314"/>
      <c r="H4" s="317" t="s">
        <v>5</v>
      </c>
      <c r="I4" s="318"/>
      <c r="J4" s="188"/>
      <c r="K4" s="190"/>
      <c r="L4" s="189"/>
    </row>
    <row r="5" spans="1:13" ht="15.75" thickBot="1" x14ac:dyDescent="0.3">
      <c r="A5" s="323"/>
      <c r="B5" s="315" t="s">
        <v>56</v>
      </c>
      <c r="C5" s="326"/>
      <c r="D5" s="315" t="s">
        <v>58</v>
      </c>
      <c r="E5" s="326"/>
      <c r="F5" s="315"/>
      <c r="G5" s="316"/>
      <c r="H5" s="319"/>
      <c r="I5" s="320"/>
      <c r="J5" s="160" t="s">
        <v>56</v>
      </c>
      <c r="K5" s="160" t="s">
        <v>365</v>
      </c>
      <c r="L5" s="160" t="s">
        <v>366</v>
      </c>
    </row>
    <row r="6" spans="1:13" ht="15.75" thickBot="1" x14ac:dyDescent="0.3">
      <c r="A6" s="324"/>
      <c r="B6" s="51" t="s">
        <v>6</v>
      </c>
      <c r="C6" s="52" t="s">
        <v>7</v>
      </c>
      <c r="D6" s="51" t="s">
        <v>6</v>
      </c>
      <c r="E6" s="51" t="s">
        <v>7</v>
      </c>
      <c r="F6" s="51" t="s">
        <v>6</v>
      </c>
      <c r="G6" s="73" t="s">
        <v>7</v>
      </c>
      <c r="H6" s="73" t="s">
        <v>6</v>
      </c>
      <c r="I6" s="73" t="s">
        <v>7</v>
      </c>
      <c r="J6" s="383" t="s">
        <v>316</v>
      </c>
      <c r="K6" s="383" t="s">
        <v>316</v>
      </c>
      <c r="L6" s="383" t="s">
        <v>316</v>
      </c>
    </row>
    <row r="7" spans="1:13" x14ac:dyDescent="0.25">
      <c r="A7" s="102" t="s">
        <v>13</v>
      </c>
      <c r="B7" s="103">
        <v>679.53521000000001</v>
      </c>
      <c r="C7" s="123">
        <v>2.0590816878731131E-2</v>
      </c>
      <c r="D7" s="103">
        <v>7366.0683200000003</v>
      </c>
      <c r="E7" s="123">
        <v>0.20029207844870672</v>
      </c>
      <c r="F7" s="103">
        <v>66360.076379999984</v>
      </c>
      <c r="G7" s="123">
        <v>0.43848316940638082</v>
      </c>
      <c r="H7" s="103">
        <v>74405.679909999977</v>
      </c>
      <c r="I7" s="123">
        <v>0.3364967526150196</v>
      </c>
      <c r="J7" s="205">
        <v>9.1328405415010763E-3</v>
      </c>
      <c r="K7" s="205">
        <v>9.8998736775336091E-2</v>
      </c>
      <c r="L7" s="205">
        <v>0.89186842268316291</v>
      </c>
      <c r="M7" s="127"/>
    </row>
    <row r="8" spans="1:13" x14ac:dyDescent="0.25">
      <c r="A8" s="102" t="s">
        <v>221</v>
      </c>
      <c r="B8" s="103">
        <v>6667.5996699999996</v>
      </c>
      <c r="C8" s="123">
        <v>0.20203710095560479</v>
      </c>
      <c r="D8" s="103">
        <v>9137.0926399999989</v>
      </c>
      <c r="E8" s="123">
        <v>0.24844831684156582</v>
      </c>
      <c r="F8" s="103">
        <v>16994.101380000004</v>
      </c>
      <c r="G8" s="123">
        <v>0.11229082063807826</v>
      </c>
      <c r="H8" s="103">
        <v>32798.793690000006</v>
      </c>
      <c r="I8" s="123">
        <v>0.14833125078253181</v>
      </c>
      <c r="J8" s="205">
        <v>0.20328795421622101</v>
      </c>
      <c r="K8" s="205">
        <v>0.27858014311013513</v>
      </c>
      <c r="L8" s="205">
        <v>0.51813190267364373</v>
      </c>
      <c r="M8" s="127"/>
    </row>
    <row r="9" spans="1:13" x14ac:dyDescent="0.25">
      <c r="A9" s="102" t="s">
        <v>9</v>
      </c>
      <c r="B9" s="103">
        <v>4459.5788400000001</v>
      </c>
      <c r="C9" s="123">
        <v>0.13513114537612289</v>
      </c>
      <c r="D9" s="103">
        <v>2980.1794500000005</v>
      </c>
      <c r="E9" s="123">
        <v>8.1034591353155369E-2</v>
      </c>
      <c r="F9" s="103">
        <v>17142.094450000001</v>
      </c>
      <c r="G9" s="123">
        <v>0.11326870484080556</v>
      </c>
      <c r="H9" s="103">
        <v>24581.852740000002</v>
      </c>
      <c r="I9" s="123">
        <v>0.11117045943637591</v>
      </c>
      <c r="J9" s="205">
        <v>0.18141752320984736</v>
      </c>
      <c r="K9" s="205">
        <v>0.12123494032451845</v>
      </c>
      <c r="L9" s="205">
        <v>0.69734753646563419</v>
      </c>
      <c r="M9" s="127"/>
    </row>
    <row r="10" spans="1:13" x14ac:dyDescent="0.25">
      <c r="A10" s="102" t="s">
        <v>10</v>
      </c>
      <c r="B10" s="103">
        <v>6556.1162700000004</v>
      </c>
      <c r="C10" s="123">
        <v>0.19865900628054253</v>
      </c>
      <c r="D10" s="103">
        <v>4806.1748300000008</v>
      </c>
      <c r="E10" s="123">
        <v>0.1306855576501848</v>
      </c>
      <c r="F10" s="103">
        <v>10950.83633</v>
      </c>
      <c r="G10" s="123">
        <v>7.2359130422521983E-2</v>
      </c>
      <c r="H10" s="103">
        <v>22313.12743</v>
      </c>
      <c r="I10" s="123">
        <v>0.10091023870707239</v>
      </c>
      <c r="J10" s="205">
        <v>0.29382327916907347</v>
      </c>
      <c r="K10" s="205">
        <v>0.21539673652103553</v>
      </c>
      <c r="L10" s="205">
        <v>0.49077998430989106</v>
      </c>
      <c r="M10" s="127"/>
    </row>
    <row r="11" spans="1:13" x14ac:dyDescent="0.25">
      <c r="A11" s="102" t="s">
        <v>8</v>
      </c>
      <c r="B11" s="103">
        <v>4299.1991499999995</v>
      </c>
      <c r="C11" s="123">
        <v>0.13027142835298633</v>
      </c>
      <c r="D11" s="103">
        <v>1286.7738400000003</v>
      </c>
      <c r="E11" s="123">
        <v>3.4988897157964952E-2</v>
      </c>
      <c r="F11" s="103">
        <v>10978.767509999998</v>
      </c>
      <c r="G11" s="123">
        <v>7.2543689467655187E-2</v>
      </c>
      <c r="H11" s="103">
        <v>16564.7405</v>
      </c>
      <c r="I11" s="123">
        <v>7.4913385549365344E-2</v>
      </c>
      <c r="J11" s="205">
        <v>0.25953917901702112</v>
      </c>
      <c r="K11" s="205">
        <v>7.7681497032808952E-2</v>
      </c>
      <c r="L11" s="205">
        <v>0.66277932395016981</v>
      </c>
      <c r="M11" s="127"/>
    </row>
    <row r="12" spans="1:13" x14ac:dyDescent="0.25">
      <c r="A12" s="102" t="s">
        <v>222</v>
      </c>
      <c r="B12" s="103">
        <v>3694.1913300000006</v>
      </c>
      <c r="C12" s="123">
        <v>0.11193889009964063</v>
      </c>
      <c r="D12" s="103">
        <v>3590.7169699999999</v>
      </c>
      <c r="E12" s="123">
        <v>9.7635826033492787E-2</v>
      </c>
      <c r="F12" s="103">
        <v>8657.9557299999997</v>
      </c>
      <c r="G12" s="123">
        <v>5.7208612107847251E-2</v>
      </c>
      <c r="H12" s="103">
        <v>15942.864030000001</v>
      </c>
      <c r="I12" s="123">
        <v>7.2100973742419847E-2</v>
      </c>
      <c r="J12" s="205">
        <v>0.23171440984810307</v>
      </c>
      <c r="K12" s="205">
        <v>0.22522408541171005</v>
      </c>
      <c r="L12" s="205">
        <v>0.54306150474018688</v>
      </c>
      <c r="M12" s="127"/>
    </row>
    <row r="13" spans="1:13" x14ac:dyDescent="0.25">
      <c r="A13" s="102" t="s">
        <v>12</v>
      </c>
      <c r="B13" s="103">
        <v>2279.0530099999992</v>
      </c>
      <c r="C13" s="123">
        <v>6.9058324712609032E-2</v>
      </c>
      <c r="D13" s="103">
        <v>4018.9830600000009</v>
      </c>
      <c r="E13" s="123">
        <v>0.10928088572731885</v>
      </c>
      <c r="F13" s="103">
        <v>6759.704749999999</v>
      </c>
      <c r="G13" s="123">
        <v>4.4665662318687155E-2</v>
      </c>
      <c r="H13" s="103">
        <v>13057.740819999999</v>
      </c>
      <c r="I13" s="123">
        <v>5.9053117822904989E-2</v>
      </c>
      <c r="J13" s="205">
        <v>0.1745365481990015</v>
      </c>
      <c r="K13" s="205">
        <v>0.30778548260387367</v>
      </c>
      <c r="L13" s="205">
        <v>0.51767796919712483</v>
      </c>
      <c r="M13" s="127"/>
    </row>
    <row r="14" spans="1:13" x14ac:dyDescent="0.25">
      <c r="A14" s="102" t="s">
        <v>22</v>
      </c>
      <c r="B14" s="103">
        <v>3156.27396</v>
      </c>
      <c r="C14" s="123">
        <v>9.5639281339766846E-2</v>
      </c>
      <c r="D14" s="103">
        <v>558.7610699999999</v>
      </c>
      <c r="E14" s="123">
        <v>1.5193371986878786E-2</v>
      </c>
      <c r="F14" s="103">
        <v>2281.06095</v>
      </c>
      <c r="G14" s="123">
        <v>1.507241838055778E-2</v>
      </c>
      <c r="H14" s="103">
        <v>5996.0959800000001</v>
      </c>
      <c r="I14" s="123">
        <v>2.7117107565961546E-2</v>
      </c>
      <c r="J14" s="205">
        <v>0.52638816498731233</v>
      </c>
      <c r="K14" s="205">
        <v>9.3187479297154263E-2</v>
      </c>
      <c r="L14" s="205">
        <v>0.38042435571553346</v>
      </c>
      <c r="M14" s="127"/>
    </row>
    <row r="15" spans="1:13" x14ac:dyDescent="0.25">
      <c r="A15" s="102" t="s">
        <v>14</v>
      </c>
      <c r="B15" s="103">
        <v>348.46765999999997</v>
      </c>
      <c r="C15" s="123">
        <v>1.0559031628721549E-2</v>
      </c>
      <c r="D15" s="103">
        <v>1328.6607900000001</v>
      </c>
      <c r="E15" s="123">
        <v>3.6127852691760082E-2</v>
      </c>
      <c r="F15" s="103">
        <v>3466.36355</v>
      </c>
      <c r="G15" s="123">
        <v>2.2904465435136891E-2</v>
      </c>
      <c r="H15" s="103">
        <v>5143.4920000000002</v>
      </c>
      <c r="I15" s="123">
        <v>2.3261239695609857E-2</v>
      </c>
      <c r="J15" s="205">
        <v>6.7749237288596914E-2</v>
      </c>
      <c r="K15" s="205">
        <v>0.25831882114330112</v>
      </c>
      <c r="L15" s="205">
        <v>0.67393194156810199</v>
      </c>
      <c r="M15" s="127"/>
    </row>
    <row r="16" spans="1:13" x14ac:dyDescent="0.25">
      <c r="A16" s="102" t="s">
        <v>223</v>
      </c>
      <c r="B16" s="103">
        <v>460.34058999999996</v>
      </c>
      <c r="C16" s="123">
        <v>1.3948929578699898E-2</v>
      </c>
      <c r="D16" s="103">
        <v>615.01038999999992</v>
      </c>
      <c r="E16" s="123">
        <v>1.672285728686395E-2</v>
      </c>
      <c r="F16" s="103">
        <v>3270.8174600000002</v>
      </c>
      <c r="G16" s="123">
        <v>2.1612368228719762E-2</v>
      </c>
      <c r="H16" s="103">
        <v>4346.1684400000004</v>
      </c>
      <c r="I16" s="123">
        <v>1.9655375344286484E-2</v>
      </c>
      <c r="J16" s="205">
        <v>0.10591871814337686</v>
      </c>
      <c r="K16" s="205">
        <v>0.1415063402374713</v>
      </c>
      <c r="L16" s="205">
        <v>0.75257494161915173</v>
      </c>
      <c r="M16" s="127"/>
    </row>
    <row r="17" spans="1:13" x14ac:dyDescent="0.25">
      <c r="A17" s="102" t="s">
        <v>224</v>
      </c>
      <c r="B17" s="103">
        <v>64.057649999999995</v>
      </c>
      <c r="C17" s="123">
        <v>1.9410316366562537E-3</v>
      </c>
      <c r="D17" s="103">
        <v>464.96593999999999</v>
      </c>
      <c r="E17" s="123">
        <v>1.2642971865682704E-2</v>
      </c>
      <c r="F17" s="103">
        <v>2199.4522399999992</v>
      </c>
      <c r="G17" s="123">
        <v>1.4533177804536512E-2</v>
      </c>
      <c r="H17" s="103">
        <v>2728.4758299999994</v>
      </c>
      <c r="I17" s="123">
        <v>1.2339424322096356E-2</v>
      </c>
      <c r="J17" s="205">
        <v>2.3477448213275912E-2</v>
      </c>
      <c r="K17" s="205">
        <v>0.17041233603304454</v>
      </c>
      <c r="L17" s="205">
        <v>0.80611021575367947</v>
      </c>
      <c r="M17" s="127"/>
    </row>
    <row r="18" spans="1:13" x14ac:dyDescent="0.25">
      <c r="A18" s="102" t="s">
        <v>23</v>
      </c>
      <c r="B18" s="103">
        <v>215.63811999999999</v>
      </c>
      <c r="C18" s="123">
        <v>6.534120639596951E-3</v>
      </c>
      <c r="D18" s="103">
        <v>260.65983000000006</v>
      </c>
      <c r="E18" s="123">
        <v>7.0876479623510425E-3</v>
      </c>
      <c r="F18" s="103">
        <v>1643.7653399999999</v>
      </c>
      <c r="G18" s="123">
        <v>1.0861401543847309E-2</v>
      </c>
      <c r="H18" s="103">
        <v>2120.0632900000001</v>
      </c>
      <c r="I18" s="123">
        <v>9.5879026075190235E-3</v>
      </c>
      <c r="J18" s="205">
        <v>0.10171305782102381</v>
      </c>
      <c r="K18" s="205">
        <v>0.12294907950601798</v>
      </c>
      <c r="L18" s="205">
        <v>0.77533786267295812</v>
      </c>
      <c r="M18" s="127"/>
    </row>
    <row r="19" spans="1:13" x14ac:dyDescent="0.25">
      <c r="A19" s="102" t="s">
        <v>225</v>
      </c>
      <c r="B19" s="103">
        <v>121.80631</v>
      </c>
      <c r="C19" s="123">
        <v>3.690892520321289E-3</v>
      </c>
      <c r="D19" s="103">
        <v>362.58615999999995</v>
      </c>
      <c r="E19" s="123">
        <v>9.8591449940740317E-3</v>
      </c>
      <c r="F19" s="103">
        <v>635.08037999999999</v>
      </c>
      <c r="G19" s="123">
        <v>4.1963794052252831E-3</v>
      </c>
      <c r="H19" s="103">
        <v>1119.4728499999999</v>
      </c>
      <c r="I19" s="123">
        <v>5.0627718088367794E-3</v>
      </c>
      <c r="J19" s="205">
        <v>0.1088068460079224</v>
      </c>
      <c r="K19" s="205">
        <v>0.32389008808922876</v>
      </c>
      <c r="L19" s="205">
        <v>0.56730306590284885</v>
      </c>
      <c r="M19" s="127"/>
    </row>
    <row r="20" spans="1:13" ht="15.75" thickBot="1" x14ac:dyDescent="0.3">
      <c r="A20" s="380" t="s">
        <v>5</v>
      </c>
      <c r="B20" s="238">
        <v>33001.857769999995</v>
      </c>
      <c r="C20" s="237">
        <v>1</v>
      </c>
      <c r="D20" s="238">
        <v>36776.633290000005</v>
      </c>
      <c r="E20" s="237">
        <v>0.99999999999999989</v>
      </c>
      <c r="F20" s="238">
        <v>151340.07645000002</v>
      </c>
      <c r="G20" s="237">
        <v>0.99999999999999978</v>
      </c>
      <c r="H20" s="238">
        <v>221118.56751000002</v>
      </c>
      <c r="I20" s="381">
        <v>1</v>
      </c>
      <c r="J20" s="384">
        <f>B20/H20</f>
        <v>0.14924960007488966</v>
      </c>
      <c r="K20" s="384">
        <f>D20/H20</f>
        <v>0.16632087347588662</v>
      </c>
      <c r="L20" s="384">
        <f>F20/H20</f>
        <v>0.68442952644922372</v>
      </c>
    </row>
    <row r="21" spans="1:13" x14ac:dyDescent="0.25">
      <c r="A21" s="312" t="s">
        <v>60</v>
      </c>
      <c r="B21" s="312"/>
      <c r="I21" s="382"/>
    </row>
    <row r="22" spans="1:13" x14ac:dyDescent="0.25">
      <c r="B22" s="86"/>
    </row>
    <row r="24" spans="1:13" ht="17.25" x14ac:dyDescent="0.3">
      <c r="A24" s="279" t="s">
        <v>62</v>
      </c>
      <c r="B24" s="279"/>
      <c r="C24" s="279"/>
      <c r="D24" s="279"/>
      <c r="E24" s="279"/>
      <c r="F24" s="279"/>
      <c r="G24" s="279"/>
    </row>
    <row r="25" spans="1:13" ht="15.75" thickBot="1" x14ac:dyDescent="0.3">
      <c r="A25" s="76" t="s">
        <v>238</v>
      </c>
      <c r="B25" s="308" t="s">
        <v>63</v>
      </c>
      <c r="C25" s="308"/>
      <c r="D25" s="308"/>
      <c r="E25" s="308"/>
      <c r="F25" s="308"/>
      <c r="G25" s="308"/>
    </row>
    <row r="26" spans="1:13" ht="15.75" thickBot="1" x14ac:dyDescent="0.3">
      <c r="A26" s="280" t="s">
        <v>1</v>
      </c>
      <c r="B26" s="283" t="s">
        <v>64</v>
      </c>
      <c r="C26" s="284"/>
      <c r="D26" s="283" t="s">
        <v>65</v>
      </c>
      <c r="E26" s="321"/>
      <c r="F26" s="292" t="s">
        <v>5</v>
      </c>
      <c r="G26" s="293"/>
    </row>
    <row r="27" spans="1:13" ht="15.75" thickBot="1" x14ac:dyDescent="0.3">
      <c r="A27" s="281"/>
      <c r="B27" s="68" t="s">
        <v>6</v>
      </c>
      <c r="C27" s="40" t="s">
        <v>7</v>
      </c>
      <c r="D27" s="68" t="s">
        <v>6</v>
      </c>
      <c r="E27" s="70" t="s">
        <v>7</v>
      </c>
      <c r="F27" s="70" t="s">
        <v>6</v>
      </c>
      <c r="G27" s="70" t="s">
        <v>7</v>
      </c>
    </row>
    <row r="28" spans="1:13" x14ac:dyDescent="0.25">
      <c r="A28" s="102" t="s">
        <v>221</v>
      </c>
      <c r="B28" s="103">
        <v>4840</v>
      </c>
      <c r="C28" s="123">
        <v>0.54727831775980529</v>
      </c>
      <c r="D28" s="103">
        <v>1827.5996699999998</v>
      </c>
      <c r="E28" s="123">
        <v>7.565164901092869E-2</v>
      </c>
      <c r="F28" s="103">
        <v>6667.5996699999996</v>
      </c>
      <c r="G28" s="123">
        <v>0.20203710095560479</v>
      </c>
    </row>
    <row r="29" spans="1:13" x14ac:dyDescent="0.25">
      <c r="A29" s="102" t="s">
        <v>10</v>
      </c>
      <c r="B29" s="103">
        <v>3380.0878899999998</v>
      </c>
      <c r="C29" s="123">
        <v>0.38220016824782843</v>
      </c>
      <c r="D29" s="103">
        <v>3176.0283799999997</v>
      </c>
      <c r="E29" s="123">
        <v>0.13146849837880986</v>
      </c>
      <c r="F29" s="103">
        <v>6556.1162699999995</v>
      </c>
      <c r="G29" s="123">
        <v>0.1986590062805425</v>
      </c>
    </row>
    <row r="30" spans="1:13" x14ac:dyDescent="0.25">
      <c r="A30" s="102" t="s">
        <v>9</v>
      </c>
      <c r="B30" s="103">
        <v>475.66663</v>
      </c>
      <c r="C30" s="123">
        <v>5.3785544024974319E-2</v>
      </c>
      <c r="D30" s="103">
        <v>3983.91221</v>
      </c>
      <c r="E30" s="123">
        <v>0.16491003645304514</v>
      </c>
      <c r="F30" s="103">
        <v>4459.5788400000001</v>
      </c>
      <c r="G30" s="123">
        <v>0.13513114537612289</v>
      </c>
    </row>
    <row r="31" spans="1:13" x14ac:dyDescent="0.25">
      <c r="A31" s="102" t="s">
        <v>8</v>
      </c>
      <c r="B31" s="103"/>
      <c r="C31" s="123"/>
      <c r="D31" s="103">
        <v>4299.1991499999995</v>
      </c>
      <c r="E31" s="123">
        <v>0.17796102202397693</v>
      </c>
      <c r="F31" s="103">
        <v>4299.1991499999995</v>
      </c>
      <c r="G31" s="123">
        <v>0.13027142835298633</v>
      </c>
    </row>
    <row r="32" spans="1:13" x14ac:dyDescent="0.25">
      <c r="A32" s="102" t="s">
        <v>222</v>
      </c>
      <c r="B32" s="103">
        <v>148.00896</v>
      </c>
      <c r="C32" s="123">
        <v>1.6735969967392211E-2</v>
      </c>
      <c r="D32" s="103">
        <v>3546.1823700000004</v>
      </c>
      <c r="E32" s="123">
        <v>0.14679065026531948</v>
      </c>
      <c r="F32" s="103">
        <v>3694.1913300000006</v>
      </c>
      <c r="G32" s="123">
        <v>0.11193889009964063</v>
      </c>
    </row>
    <row r="33" spans="1:9" x14ac:dyDescent="0.25">
      <c r="A33" s="102" t="s">
        <v>22</v>
      </c>
      <c r="B33" s="103"/>
      <c r="C33" s="123"/>
      <c r="D33" s="103">
        <v>3156.27396</v>
      </c>
      <c r="E33" s="123">
        <v>0.13065078404410851</v>
      </c>
      <c r="F33" s="103">
        <v>3156.27396</v>
      </c>
      <c r="G33" s="123">
        <v>9.5639281339766846E-2</v>
      </c>
    </row>
    <row r="34" spans="1:9" x14ac:dyDescent="0.25">
      <c r="A34" s="102" t="s">
        <v>12</v>
      </c>
      <c r="B34" s="103"/>
      <c r="C34" s="123"/>
      <c r="D34" s="103">
        <v>2279.0530099999992</v>
      </c>
      <c r="E34" s="123">
        <v>9.4339105669580536E-2</v>
      </c>
      <c r="F34" s="103">
        <v>2279.0530099999992</v>
      </c>
      <c r="G34" s="123">
        <v>6.9058324712609032E-2</v>
      </c>
    </row>
    <row r="35" spans="1:9" x14ac:dyDescent="0.25">
      <c r="A35" s="102" t="s">
        <v>13</v>
      </c>
      <c r="B35" s="103"/>
      <c r="C35" s="123"/>
      <c r="D35" s="103">
        <v>679.53521000000001</v>
      </c>
      <c r="E35" s="123">
        <v>2.8128676121662751E-2</v>
      </c>
      <c r="F35" s="103">
        <v>679.53521000000001</v>
      </c>
      <c r="G35" s="123">
        <v>2.0590816878731131E-2</v>
      </c>
    </row>
    <row r="36" spans="1:9" x14ac:dyDescent="0.25">
      <c r="A36" s="102" t="s">
        <v>223</v>
      </c>
      <c r="B36" s="103"/>
      <c r="C36" s="123"/>
      <c r="D36" s="103">
        <v>460.34058999999996</v>
      </c>
      <c r="E36" s="123">
        <v>1.9055335428115848E-2</v>
      </c>
      <c r="F36" s="103">
        <v>460.34058999999996</v>
      </c>
      <c r="G36" s="123">
        <v>1.3948929578699898E-2</v>
      </c>
    </row>
    <row r="37" spans="1:9" x14ac:dyDescent="0.25">
      <c r="A37" s="102" t="s">
        <v>14</v>
      </c>
      <c r="B37" s="103"/>
      <c r="C37" s="123"/>
      <c r="D37" s="103">
        <v>348.46765999999997</v>
      </c>
      <c r="E37" s="123">
        <v>1.4424468081666723E-2</v>
      </c>
      <c r="F37" s="103">
        <v>348.46765999999997</v>
      </c>
      <c r="G37" s="123">
        <v>1.0559031628721549E-2</v>
      </c>
    </row>
    <row r="38" spans="1:9" x14ac:dyDescent="0.25">
      <c r="A38" s="102" t="s">
        <v>23</v>
      </c>
      <c r="B38" s="103"/>
      <c r="C38" s="123"/>
      <c r="D38" s="103">
        <v>215.63811999999999</v>
      </c>
      <c r="E38" s="123">
        <v>8.9261229553715786E-3</v>
      </c>
      <c r="F38" s="103">
        <v>215.63811999999999</v>
      </c>
      <c r="G38" s="123">
        <v>6.534120639596951E-3</v>
      </c>
    </row>
    <row r="39" spans="1:9" x14ac:dyDescent="0.25">
      <c r="A39" s="102" t="s">
        <v>225</v>
      </c>
      <c r="B39" s="103"/>
      <c r="C39" s="123"/>
      <c r="D39" s="103">
        <v>121.80631</v>
      </c>
      <c r="E39" s="123">
        <v>5.0420496144193191E-3</v>
      </c>
      <c r="F39" s="103">
        <v>121.80631</v>
      </c>
      <c r="G39" s="123">
        <v>3.690892520321289E-3</v>
      </c>
    </row>
    <row r="40" spans="1:9" x14ac:dyDescent="0.25">
      <c r="A40" s="102" t="s">
        <v>224</v>
      </c>
      <c r="B40" s="103"/>
      <c r="C40" s="123"/>
      <c r="D40" s="103">
        <v>64.057649999999995</v>
      </c>
      <c r="E40" s="123">
        <v>2.6516019529949446E-3</v>
      </c>
      <c r="F40" s="103">
        <v>64.057649999999995</v>
      </c>
      <c r="G40" s="123">
        <v>1.9410316366562537E-3</v>
      </c>
    </row>
    <row r="41" spans="1:9" ht="15.75" thickBot="1" x14ac:dyDescent="0.3">
      <c r="A41" s="83" t="s">
        <v>5</v>
      </c>
      <c r="B41" s="84">
        <v>8843.7634799999978</v>
      </c>
      <c r="C41" s="85">
        <v>1.0000000000000002</v>
      </c>
      <c r="D41" s="84">
        <v>24158.09428999999</v>
      </c>
      <c r="E41" s="85">
        <v>1.0000000000000004</v>
      </c>
      <c r="F41" s="84">
        <v>33001.857769999995</v>
      </c>
      <c r="G41" s="85">
        <v>1</v>
      </c>
    </row>
    <row r="42" spans="1:9" x14ac:dyDescent="0.25">
      <c r="A42" s="312" t="s">
        <v>60</v>
      </c>
      <c r="B42" s="312"/>
      <c r="C42" s="123">
        <v>0.26797774663580703</v>
      </c>
      <c r="E42" s="123">
        <v>0.7320222533641928</v>
      </c>
      <c r="G42" s="123">
        <v>1</v>
      </c>
    </row>
    <row r="45" spans="1:9" ht="17.25" x14ac:dyDescent="0.3">
      <c r="A45" s="279" t="s">
        <v>66</v>
      </c>
      <c r="B45" s="279"/>
      <c r="C45" s="279"/>
      <c r="D45" s="279"/>
      <c r="E45" s="279"/>
      <c r="F45" s="279"/>
      <c r="G45" s="279"/>
      <c r="H45" s="279"/>
      <c r="I45" s="279"/>
    </row>
    <row r="46" spans="1:9" ht="15.75" thickBot="1" x14ac:dyDescent="0.3">
      <c r="A46" s="76" t="s">
        <v>239</v>
      </c>
      <c r="B46" s="308" t="s">
        <v>71</v>
      </c>
      <c r="C46" s="308"/>
      <c r="D46" s="308"/>
      <c r="E46" s="308"/>
      <c r="F46" s="308"/>
      <c r="G46" s="308"/>
      <c r="H46" s="308"/>
      <c r="I46" s="308"/>
    </row>
    <row r="47" spans="1:9" ht="15" customHeight="1" x14ac:dyDescent="0.25">
      <c r="A47" s="280" t="s">
        <v>1</v>
      </c>
      <c r="B47" s="286" t="s">
        <v>67</v>
      </c>
      <c r="C47" s="287"/>
      <c r="D47" s="286" t="s">
        <v>69</v>
      </c>
      <c r="E47" s="287"/>
      <c r="F47" s="286" t="s">
        <v>70</v>
      </c>
      <c r="G47" s="290"/>
      <c r="H47" s="304" t="s">
        <v>5</v>
      </c>
      <c r="I47" s="327"/>
    </row>
    <row r="48" spans="1:9" ht="15.75" thickBot="1" x14ac:dyDescent="0.3">
      <c r="A48" s="285"/>
      <c r="B48" s="288" t="s">
        <v>68</v>
      </c>
      <c r="C48" s="289"/>
      <c r="D48" s="288"/>
      <c r="E48" s="289"/>
      <c r="F48" s="288"/>
      <c r="G48" s="291"/>
      <c r="H48" s="306"/>
      <c r="I48" s="328"/>
    </row>
    <row r="49" spans="1:9" ht="15.75" thickBot="1" x14ac:dyDescent="0.3">
      <c r="A49" s="281"/>
      <c r="B49" s="68" t="s">
        <v>6</v>
      </c>
      <c r="C49" s="40" t="s">
        <v>7</v>
      </c>
      <c r="D49" s="68" t="s">
        <v>6</v>
      </c>
      <c r="E49" s="68" t="s">
        <v>7</v>
      </c>
      <c r="F49" s="68" t="s">
        <v>6</v>
      </c>
      <c r="G49" s="70" t="s">
        <v>7</v>
      </c>
      <c r="H49" s="70" t="s">
        <v>6</v>
      </c>
      <c r="I49" s="70" t="s">
        <v>7</v>
      </c>
    </row>
    <row r="50" spans="1:9" x14ac:dyDescent="0.25">
      <c r="A50" s="102" t="s">
        <v>221</v>
      </c>
      <c r="B50" s="103">
        <v>8349.6541799999995</v>
      </c>
      <c r="C50" s="123">
        <v>0.28788797794559601</v>
      </c>
      <c r="D50" s="103">
        <v>777.60860000000002</v>
      </c>
      <c r="E50" s="123">
        <v>0.10632138464231576</v>
      </c>
      <c r="F50" s="103">
        <v>9.82986</v>
      </c>
      <c r="G50" s="123">
        <v>2.1381258079397551E-2</v>
      </c>
      <c r="H50" s="103">
        <v>9137.0926399999989</v>
      </c>
      <c r="I50" s="123">
        <v>0.24844831684156582</v>
      </c>
    </row>
    <row r="51" spans="1:9" x14ac:dyDescent="0.25">
      <c r="A51" s="102" t="s">
        <v>13</v>
      </c>
      <c r="B51" s="103">
        <v>5626.8761299999996</v>
      </c>
      <c r="C51" s="123">
        <v>0.19400923155550864</v>
      </c>
      <c r="D51" s="103">
        <v>1739.19219</v>
      </c>
      <c r="E51" s="123">
        <v>0.23779742379379742</v>
      </c>
      <c r="F51" s="103"/>
      <c r="G51" s="123"/>
      <c r="H51" s="103">
        <v>7366.0683199999994</v>
      </c>
      <c r="I51" s="123">
        <v>0.20029207844870672</v>
      </c>
    </row>
    <row r="52" spans="1:9" x14ac:dyDescent="0.25">
      <c r="A52" s="102" t="s">
        <v>10</v>
      </c>
      <c r="B52" s="103">
        <v>2980.2849000000006</v>
      </c>
      <c r="C52" s="123">
        <v>0.10275733282678218</v>
      </c>
      <c r="D52" s="103">
        <v>1793.22693</v>
      </c>
      <c r="E52" s="123">
        <v>0.24518552157922255</v>
      </c>
      <c r="F52" s="103">
        <v>32.662999999999997</v>
      </c>
      <c r="G52" s="123">
        <v>7.1046386484381482E-2</v>
      </c>
      <c r="H52" s="103">
        <v>4806.1748299999999</v>
      </c>
      <c r="I52" s="123">
        <v>0.13068555765018477</v>
      </c>
    </row>
    <row r="53" spans="1:9" x14ac:dyDescent="0.25">
      <c r="A53" s="102" t="s">
        <v>12</v>
      </c>
      <c r="B53" s="103">
        <v>3326.9014100000004</v>
      </c>
      <c r="C53" s="123">
        <v>0.11470833391440559</v>
      </c>
      <c r="D53" s="103">
        <v>469.31645000000009</v>
      </c>
      <c r="E53" s="123">
        <v>6.4169010990125577E-2</v>
      </c>
      <c r="F53" s="103">
        <v>222.76520000000002</v>
      </c>
      <c r="G53" s="123">
        <v>0.48454405579617732</v>
      </c>
      <c r="H53" s="103">
        <v>4018.9830600000005</v>
      </c>
      <c r="I53" s="123">
        <v>0.10928088572731885</v>
      </c>
    </row>
    <row r="54" spans="1:9" x14ac:dyDescent="0.25">
      <c r="A54" s="102" t="s">
        <v>222</v>
      </c>
      <c r="B54" s="103">
        <v>2244.3398399999996</v>
      </c>
      <c r="C54" s="123">
        <v>7.7382660937981795E-2</v>
      </c>
      <c r="D54" s="103">
        <v>1302.4811399999999</v>
      </c>
      <c r="E54" s="123">
        <v>0.1780865055701569</v>
      </c>
      <c r="F54" s="103">
        <v>43.895989999999998</v>
      </c>
      <c r="G54" s="123">
        <v>9.5479639673469813E-2</v>
      </c>
      <c r="H54" s="103">
        <v>3590.7169699999995</v>
      </c>
      <c r="I54" s="123">
        <v>9.7635826033492787E-2</v>
      </c>
    </row>
    <row r="55" spans="1:9" x14ac:dyDescent="0.25">
      <c r="A55" s="102" t="s">
        <v>9</v>
      </c>
      <c r="B55" s="103">
        <v>2702.69776</v>
      </c>
      <c r="C55" s="123">
        <v>9.3186397466402823E-2</v>
      </c>
      <c r="D55" s="103">
        <v>277.48169000000001</v>
      </c>
      <c r="E55" s="123">
        <v>3.7939700633056045E-2</v>
      </c>
      <c r="F55" s="103"/>
      <c r="G55" s="123"/>
      <c r="H55" s="103">
        <v>2980.1794500000001</v>
      </c>
      <c r="I55" s="123">
        <v>8.1034591353155369E-2</v>
      </c>
    </row>
    <row r="56" spans="1:9" x14ac:dyDescent="0.25">
      <c r="A56" s="102" t="s">
        <v>14</v>
      </c>
      <c r="B56" s="103">
        <v>822.69342999999992</v>
      </c>
      <c r="C56" s="123">
        <v>2.836567155070208E-2</v>
      </c>
      <c r="D56" s="103">
        <v>505.96735999999999</v>
      </c>
      <c r="E56" s="123">
        <v>6.9180240932285267E-2</v>
      </c>
      <c r="F56" s="103"/>
      <c r="G56" s="123"/>
      <c r="H56" s="103">
        <v>1328.6607899999999</v>
      </c>
      <c r="I56" s="123">
        <v>3.6127852691760082E-2</v>
      </c>
    </row>
    <row r="57" spans="1:9" x14ac:dyDescent="0.25">
      <c r="A57" s="102" t="s">
        <v>8</v>
      </c>
      <c r="B57" s="103">
        <v>1133.1147699999999</v>
      </c>
      <c r="C57" s="123">
        <v>3.9068698281775914E-2</v>
      </c>
      <c r="D57" s="103">
        <v>80.723100000000002</v>
      </c>
      <c r="E57" s="123">
        <v>1.1037161580543372E-2</v>
      </c>
      <c r="F57" s="103">
        <v>72.935969999999998</v>
      </c>
      <c r="G57" s="123">
        <v>0.15864547387665717</v>
      </c>
      <c r="H57" s="103">
        <v>1286.7738399999998</v>
      </c>
      <c r="I57" s="123">
        <v>3.4988897157964945E-2</v>
      </c>
    </row>
    <row r="58" spans="1:9" x14ac:dyDescent="0.25">
      <c r="A58" s="102" t="s">
        <v>223</v>
      </c>
      <c r="B58" s="103">
        <v>490.62591000000003</v>
      </c>
      <c r="C58" s="123">
        <v>1.6916305527472513E-2</v>
      </c>
      <c r="D58" s="103">
        <v>120.25035</v>
      </c>
      <c r="E58" s="123">
        <v>1.6441669646816013E-2</v>
      </c>
      <c r="F58" s="103">
        <v>4.1341299999999999</v>
      </c>
      <c r="G58" s="123">
        <v>8.992284779618406E-3</v>
      </c>
      <c r="H58" s="103">
        <v>615.01039000000003</v>
      </c>
      <c r="I58" s="123">
        <v>1.6722857286863953E-2</v>
      </c>
    </row>
    <row r="59" spans="1:9" x14ac:dyDescent="0.25">
      <c r="A59" s="102" t="s">
        <v>22</v>
      </c>
      <c r="B59" s="103">
        <v>534.05871999999999</v>
      </c>
      <c r="C59" s="123">
        <v>1.8413826691564036E-2</v>
      </c>
      <c r="D59" s="103">
        <v>24.026109999999999</v>
      </c>
      <c r="E59" s="123">
        <v>3.2850579105845653E-3</v>
      </c>
      <c r="F59" s="103">
        <v>0.67624000000000006</v>
      </c>
      <c r="G59" s="123">
        <v>1.4709122982028025E-3</v>
      </c>
      <c r="H59" s="103">
        <v>558.76107000000002</v>
      </c>
      <c r="I59" s="123">
        <v>1.5193371986878786E-2</v>
      </c>
    </row>
    <row r="60" spans="1:9" x14ac:dyDescent="0.25">
      <c r="A60" s="102" t="s">
        <v>224</v>
      </c>
      <c r="B60" s="103">
        <v>331.90442999999999</v>
      </c>
      <c r="C60" s="123">
        <v>1.1443742838207656E-2</v>
      </c>
      <c r="D60" s="103">
        <v>113.75041</v>
      </c>
      <c r="E60" s="123">
        <v>1.5552941537466433E-2</v>
      </c>
      <c r="F60" s="103">
        <v>19.3111</v>
      </c>
      <c r="G60" s="123">
        <v>4.2004221107630628E-2</v>
      </c>
      <c r="H60" s="103">
        <v>464.96593999999999</v>
      </c>
      <c r="I60" s="123">
        <v>1.2642971865682702E-2</v>
      </c>
    </row>
    <row r="61" spans="1:9" x14ac:dyDescent="0.25">
      <c r="A61" s="102" t="s">
        <v>225</v>
      </c>
      <c r="B61" s="103">
        <v>234.01226</v>
      </c>
      <c r="C61" s="123">
        <v>8.0685157604789663E-3</v>
      </c>
      <c r="D61" s="103">
        <v>77.729699999999994</v>
      </c>
      <c r="E61" s="123">
        <v>1.0627877999075384E-2</v>
      </c>
      <c r="F61" s="103">
        <v>50.844199999999994</v>
      </c>
      <c r="G61" s="123">
        <v>0.11059292421667295</v>
      </c>
      <c r="H61" s="103">
        <v>362.58616000000001</v>
      </c>
      <c r="I61" s="123">
        <v>9.8591449940740334E-3</v>
      </c>
    </row>
    <row r="62" spans="1:9" x14ac:dyDescent="0.25">
      <c r="A62" s="102" t="s">
        <v>23</v>
      </c>
      <c r="B62" s="103">
        <v>225.97227000000001</v>
      </c>
      <c r="C62" s="123">
        <v>7.7913047031220005E-3</v>
      </c>
      <c r="D62" s="103">
        <v>32.001359999999998</v>
      </c>
      <c r="E62" s="123">
        <v>4.375503184554823E-3</v>
      </c>
      <c r="F62" s="103">
        <v>2.6862000000000004</v>
      </c>
      <c r="G62" s="123">
        <v>5.8428436877918611E-3</v>
      </c>
      <c r="H62" s="103">
        <v>260.65983</v>
      </c>
      <c r="I62" s="123">
        <v>7.0876479623510407E-3</v>
      </c>
    </row>
    <row r="63" spans="1:9" ht="15.75" thickBot="1" x14ac:dyDescent="0.3">
      <c r="A63" s="83" t="s">
        <v>5</v>
      </c>
      <c r="B63" s="84">
        <v>29003.136009999995</v>
      </c>
      <c r="C63" s="85">
        <v>1.0000000000000002</v>
      </c>
      <c r="D63" s="84">
        <v>7313.7553899999994</v>
      </c>
      <c r="E63" s="85">
        <v>1.0000000000000002</v>
      </c>
      <c r="F63" s="84">
        <v>459.74189000000001</v>
      </c>
      <c r="G63" s="85">
        <v>1</v>
      </c>
      <c r="H63" s="84">
        <v>36776.633289999991</v>
      </c>
      <c r="I63" s="85">
        <v>1</v>
      </c>
    </row>
    <row r="64" spans="1:9" x14ac:dyDescent="0.25">
      <c r="A64" s="312" t="s">
        <v>60</v>
      </c>
      <c r="B64" s="312"/>
      <c r="C64" s="123">
        <v>0.78862944797848844</v>
      </c>
      <c r="E64" s="123">
        <v>0.19886962823181256</v>
      </c>
      <c r="G64" s="123">
        <v>1.2500923789699079E-2</v>
      </c>
      <c r="I64" s="123">
        <v>1</v>
      </c>
    </row>
    <row r="65" spans="1:13" x14ac:dyDescent="0.25">
      <c r="B65" s="86"/>
    </row>
    <row r="67" spans="1:13" ht="17.25" x14ac:dyDescent="0.3">
      <c r="A67" s="279" t="s">
        <v>72</v>
      </c>
      <c r="B67" s="279"/>
      <c r="C67" s="279"/>
      <c r="D67" s="279"/>
      <c r="E67" s="279"/>
      <c r="F67" s="279"/>
      <c r="G67" s="279"/>
      <c r="H67" s="279"/>
      <c r="I67" s="279"/>
      <c r="J67" s="279"/>
      <c r="K67" s="279"/>
      <c r="L67" s="279"/>
      <c r="M67" s="279"/>
    </row>
    <row r="68" spans="1:13" ht="15.75" thickBot="1" x14ac:dyDescent="0.3">
      <c r="A68" s="81" t="s">
        <v>240</v>
      </c>
      <c r="B68" s="308" t="s">
        <v>73</v>
      </c>
      <c r="C68" s="308"/>
      <c r="D68" s="308"/>
      <c r="E68" s="308"/>
      <c r="F68" s="308"/>
      <c r="G68" s="308"/>
      <c r="H68" s="308"/>
      <c r="I68" s="308"/>
      <c r="J68" s="308"/>
      <c r="K68" s="308"/>
      <c r="L68" s="308"/>
      <c r="M68" s="308"/>
    </row>
    <row r="69" spans="1:13" ht="15" customHeight="1" x14ac:dyDescent="0.25">
      <c r="A69" s="280" t="s">
        <v>1</v>
      </c>
      <c r="B69" s="286" t="s">
        <v>74</v>
      </c>
      <c r="C69" s="287"/>
      <c r="D69" s="286" t="s">
        <v>74</v>
      </c>
      <c r="E69" s="287"/>
      <c r="F69" s="286" t="s">
        <v>67</v>
      </c>
      <c r="G69" s="287"/>
      <c r="H69" s="286" t="s">
        <v>80</v>
      </c>
      <c r="I69" s="287"/>
      <c r="J69" s="286" t="s">
        <v>82</v>
      </c>
      <c r="K69" s="290"/>
      <c r="L69" s="304" t="s">
        <v>5</v>
      </c>
      <c r="M69" s="305"/>
    </row>
    <row r="70" spans="1:13" ht="15" customHeight="1" x14ac:dyDescent="0.25">
      <c r="A70" s="285"/>
      <c r="B70" s="329" t="s">
        <v>75</v>
      </c>
      <c r="C70" s="296"/>
      <c r="D70" s="329" t="s">
        <v>76</v>
      </c>
      <c r="E70" s="296"/>
      <c r="F70" s="329" t="s">
        <v>78</v>
      </c>
      <c r="G70" s="296"/>
      <c r="H70" s="329" t="s">
        <v>81</v>
      </c>
      <c r="I70" s="296"/>
      <c r="J70" s="329"/>
      <c r="K70" s="332"/>
      <c r="L70" s="333"/>
      <c r="M70" s="332"/>
    </row>
    <row r="71" spans="1:13" ht="16.5" customHeight="1" thickBot="1" x14ac:dyDescent="0.3">
      <c r="A71" s="285"/>
      <c r="B71" s="330"/>
      <c r="C71" s="331"/>
      <c r="D71" s="288" t="s">
        <v>77</v>
      </c>
      <c r="E71" s="289"/>
      <c r="F71" s="288" t="s">
        <v>79</v>
      </c>
      <c r="G71" s="289"/>
      <c r="H71" s="330"/>
      <c r="I71" s="331"/>
      <c r="J71" s="288"/>
      <c r="K71" s="291"/>
      <c r="L71" s="306"/>
      <c r="M71" s="307"/>
    </row>
    <row r="72" spans="1:13" ht="15.75" thickBot="1" x14ac:dyDescent="0.3">
      <c r="A72" s="281"/>
      <c r="B72" s="68" t="s">
        <v>6</v>
      </c>
      <c r="C72" s="40" t="s">
        <v>7</v>
      </c>
      <c r="D72" s="68" t="s">
        <v>6</v>
      </c>
      <c r="E72" s="68" t="s">
        <v>7</v>
      </c>
      <c r="F72" s="68" t="s">
        <v>6</v>
      </c>
      <c r="G72" s="68" t="s">
        <v>7</v>
      </c>
      <c r="H72" s="68" t="s">
        <v>6</v>
      </c>
      <c r="I72" s="68" t="s">
        <v>7</v>
      </c>
      <c r="J72" s="68" t="s">
        <v>6</v>
      </c>
      <c r="K72" s="70" t="s">
        <v>7</v>
      </c>
      <c r="L72" s="70" t="s">
        <v>6</v>
      </c>
      <c r="M72" s="70" t="s">
        <v>7</v>
      </c>
    </row>
    <row r="73" spans="1:13" x14ac:dyDescent="0.25">
      <c r="A73" s="82" t="s">
        <v>13</v>
      </c>
      <c r="B73" s="103">
        <v>52485.258510000007</v>
      </c>
      <c r="C73" s="123">
        <v>0.61802896374463256</v>
      </c>
      <c r="D73" s="103">
        <v>1997.4903599999998</v>
      </c>
      <c r="E73" s="123">
        <v>0.22334481514596308</v>
      </c>
      <c r="F73" s="103">
        <v>10511.032449999999</v>
      </c>
      <c r="G73" s="123">
        <v>0.24537276277271122</v>
      </c>
      <c r="H73" s="103"/>
      <c r="I73" s="104"/>
      <c r="J73" s="103">
        <v>1366.2950600000001</v>
      </c>
      <c r="K73" s="123">
        <v>0.16234106620860095</v>
      </c>
      <c r="L73" s="103">
        <v>66360.076380000013</v>
      </c>
      <c r="M73" s="123">
        <v>0.43848316940638082</v>
      </c>
    </row>
    <row r="74" spans="1:13" x14ac:dyDescent="0.25">
      <c r="A74" s="82" t="s">
        <v>9</v>
      </c>
      <c r="B74" s="103">
        <v>5509.9123200000004</v>
      </c>
      <c r="C74" s="123">
        <v>6.4880796972821925E-2</v>
      </c>
      <c r="D74" s="103">
        <v>1571.6723199999999</v>
      </c>
      <c r="E74" s="123">
        <v>0.17573294510438936</v>
      </c>
      <c r="F74" s="103">
        <v>7702.3278699999992</v>
      </c>
      <c r="G74" s="123">
        <v>0.17980550228851708</v>
      </c>
      <c r="H74" s="103">
        <v>1116.2419399999999</v>
      </c>
      <c r="I74" s="123">
        <v>0.17946796131702344</v>
      </c>
      <c r="J74" s="103">
        <v>1241.94</v>
      </c>
      <c r="K74" s="123">
        <v>0.14756539028041998</v>
      </c>
      <c r="L74" s="103">
        <v>17142.094449999997</v>
      </c>
      <c r="M74" s="123">
        <v>0.11326870484080551</v>
      </c>
    </row>
    <row r="75" spans="1:13" x14ac:dyDescent="0.25">
      <c r="A75" s="82" t="s">
        <v>221</v>
      </c>
      <c r="B75" s="103">
        <v>7810.7957100000012</v>
      </c>
      <c r="C75" s="123">
        <v>9.1974358433474762E-2</v>
      </c>
      <c r="D75" s="103">
        <v>1440.6804</v>
      </c>
      <c r="E75" s="123">
        <v>0.16108638322660648</v>
      </c>
      <c r="F75" s="103">
        <v>6023.8377799999998</v>
      </c>
      <c r="G75" s="123">
        <v>0.14062231522967428</v>
      </c>
      <c r="H75" s="103">
        <v>957.40520000000004</v>
      </c>
      <c r="I75" s="123">
        <v>0.15393039200651887</v>
      </c>
      <c r="J75" s="103">
        <v>761.3822899999999</v>
      </c>
      <c r="K75" s="123">
        <v>9.0466266306302959E-2</v>
      </c>
      <c r="L75" s="103">
        <v>16994.10138</v>
      </c>
      <c r="M75" s="123">
        <v>0.11229082063807819</v>
      </c>
    </row>
    <row r="76" spans="1:13" x14ac:dyDescent="0.25">
      <c r="A76" s="82" t="s">
        <v>8</v>
      </c>
      <c r="B76" s="103">
        <v>5041.6024700000007</v>
      </c>
      <c r="C76" s="123">
        <v>5.9366314249034643E-2</v>
      </c>
      <c r="D76" s="103">
        <v>895.51378999999997</v>
      </c>
      <c r="E76" s="123">
        <v>0.10012982585218123</v>
      </c>
      <c r="F76" s="103">
        <v>3739.14471</v>
      </c>
      <c r="G76" s="123">
        <v>8.7287740025925639E-2</v>
      </c>
      <c r="H76" s="103">
        <v>256.02939000000003</v>
      </c>
      <c r="I76" s="123">
        <v>4.116408012813165E-2</v>
      </c>
      <c r="J76" s="103">
        <v>1046.4771499999999</v>
      </c>
      <c r="K76" s="123">
        <v>0.12434079670458444</v>
      </c>
      <c r="L76" s="103">
        <v>10978.767510000001</v>
      </c>
      <c r="M76" s="123">
        <v>7.2543689467655187E-2</v>
      </c>
    </row>
    <row r="77" spans="1:13" x14ac:dyDescent="0.25">
      <c r="A77" s="82" t="s">
        <v>10</v>
      </c>
      <c r="B77" s="103">
        <v>2442.6167199999995</v>
      </c>
      <c r="C77" s="123">
        <v>2.8762512048964902E-2</v>
      </c>
      <c r="D77" s="103">
        <v>579.4036000000001</v>
      </c>
      <c r="E77" s="123">
        <v>6.4784688090762835E-2</v>
      </c>
      <c r="F77" s="103">
        <v>6379.3584699999992</v>
      </c>
      <c r="G77" s="123">
        <v>0.14892169917155912</v>
      </c>
      <c r="H77" s="103">
        <v>539.89947999999993</v>
      </c>
      <c r="I77" s="123">
        <v>8.6804352640361335E-2</v>
      </c>
      <c r="J77" s="103">
        <v>1009.5580600000001</v>
      </c>
      <c r="K77" s="123">
        <v>0.11995412752197664</v>
      </c>
      <c r="L77" s="103">
        <v>10950.836329999998</v>
      </c>
      <c r="M77" s="123">
        <v>7.2359130422521956E-2</v>
      </c>
    </row>
    <row r="78" spans="1:13" x14ac:dyDescent="0.25">
      <c r="A78" s="82" t="s">
        <v>222</v>
      </c>
      <c r="B78" s="103">
        <v>4178.3443699999998</v>
      </c>
      <c r="C78" s="123">
        <v>4.9201202670409006E-2</v>
      </c>
      <c r="D78" s="103">
        <v>527.77241000000004</v>
      </c>
      <c r="E78" s="123">
        <v>5.9011664692384024E-2</v>
      </c>
      <c r="F78" s="103">
        <v>2656.4010699999999</v>
      </c>
      <c r="G78" s="123">
        <v>6.2011840671111838E-2</v>
      </c>
      <c r="H78" s="103">
        <v>433.94127000000003</v>
      </c>
      <c r="I78" s="123">
        <v>6.976852621952194E-2</v>
      </c>
      <c r="J78" s="103">
        <v>861.49661000000015</v>
      </c>
      <c r="K78" s="123">
        <v>0.10236169499324346</v>
      </c>
      <c r="L78" s="103">
        <v>8657.9557300000015</v>
      </c>
      <c r="M78" s="123">
        <v>5.7208612107847216E-2</v>
      </c>
    </row>
    <row r="79" spans="1:13" x14ac:dyDescent="0.25">
      <c r="A79" s="82" t="s">
        <v>12</v>
      </c>
      <c r="B79" s="103">
        <v>1573.8901099999998</v>
      </c>
      <c r="C79" s="123">
        <v>1.8533007197552343E-2</v>
      </c>
      <c r="D79" s="103">
        <v>388.75979999999998</v>
      </c>
      <c r="E79" s="123">
        <v>4.3468287710375524E-2</v>
      </c>
      <c r="F79" s="103">
        <v>2653.5458699999999</v>
      </c>
      <c r="G79" s="123">
        <v>6.1945188007293962E-2</v>
      </c>
      <c r="H79" s="103">
        <v>1193.4328</v>
      </c>
      <c r="I79" s="123">
        <v>0.19187860974375054</v>
      </c>
      <c r="J79" s="103">
        <v>950.07617000000027</v>
      </c>
      <c r="K79" s="123">
        <v>0.11288658133418417</v>
      </c>
      <c r="L79" s="103">
        <v>6759.7047500000008</v>
      </c>
      <c r="M79" s="123">
        <v>4.4665662318687141E-2</v>
      </c>
    </row>
    <row r="80" spans="1:13" x14ac:dyDescent="0.25">
      <c r="A80" s="82" t="s">
        <v>14</v>
      </c>
      <c r="B80" s="103">
        <v>1326.54279</v>
      </c>
      <c r="C80" s="123">
        <v>1.5620421602961322E-2</v>
      </c>
      <c r="D80" s="103">
        <v>422.50697000000002</v>
      </c>
      <c r="E80" s="123">
        <v>4.7241650323924959E-2</v>
      </c>
      <c r="F80" s="103">
        <v>972.43941000000007</v>
      </c>
      <c r="G80" s="123">
        <v>2.270092360534624E-2</v>
      </c>
      <c r="H80" s="103">
        <v>276.25529999999998</v>
      </c>
      <c r="I80" s="123">
        <v>4.4415976247965297E-2</v>
      </c>
      <c r="J80" s="103">
        <v>468.61908000000005</v>
      </c>
      <c r="K80" s="123">
        <v>5.5680594419256456E-2</v>
      </c>
      <c r="L80" s="103">
        <v>3466.3635499999996</v>
      </c>
      <c r="M80" s="123">
        <v>2.290446543513688E-2</v>
      </c>
    </row>
    <row r="81" spans="1:13" ht="24" x14ac:dyDescent="0.25">
      <c r="A81" s="82" t="s">
        <v>223</v>
      </c>
      <c r="B81" s="103">
        <v>1603.9379400000003</v>
      </c>
      <c r="C81" s="123">
        <v>1.8886829008949862E-2</v>
      </c>
      <c r="D81" s="103">
        <v>488.83489999999989</v>
      </c>
      <c r="E81" s="123">
        <v>5.4657956085152434E-2</v>
      </c>
      <c r="F81" s="103">
        <v>558.43120999999996</v>
      </c>
      <c r="G81" s="123">
        <v>1.3036189305666931E-2</v>
      </c>
      <c r="H81" s="103">
        <v>438.89443999999992</v>
      </c>
      <c r="I81" s="123">
        <v>7.0564890600846489E-2</v>
      </c>
      <c r="J81" s="103">
        <v>180.71897000000001</v>
      </c>
      <c r="K81" s="123">
        <v>2.1472748553976451E-2</v>
      </c>
      <c r="L81" s="103">
        <v>3270.8174600000002</v>
      </c>
      <c r="M81" s="123">
        <v>2.1612368228719751E-2</v>
      </c>
    </row>
    <row r="82" spans="1:13" x14ac:dyDescent="0.25">
      <c r="A82" s="82" t="s">
        <v>22</v>
      </c>
      <c r="B82" s="103">
        <v>1064.6824199999999</v>
      </c>
      <c r="C82" s="123">
        <v>1.2536940684484922E-2</v>
      </c>
      <c r="D82" s="103">
        <v>423.10014000000001</v>
      </c>
      <c r="E82" s="123">
        <v>4.7307974270539711E-2</v>
      </c>
      <c r="F82" s="103">
        <v>239.05278000000001</v>
      </c>
      <c r="G82" s="123">
        <v>5.5805213575472442E-3</v>
      </c>
      <c r="H82" s="103">
        <v>405.39238</v>
      </c>
      <c r="I82" s="123">
        <v>6.5178471946732333E-2</v>
      </c>
      <c r="J82" s="103">
        <v>148.83323000000001</v>
      </c>
      <c r="K82" s="123">
        <v>1.7684134234862807E-2</v>
      </c>
      <c r="L82" s="103">
        <v>2281.06095</v>
      </c>
      <c r="M82" s="123">
        <v>1.5072418380557775E-2</v>
      </c>
    </row>
    <row r="83" spans="1:13" x14ac:dyDescent="0.25">
      <c r="A83" s="82" t="s">
        <v>224</v>
      </c>
      <c r="B83" s="103">
        <v>1061.5163</v>
      </c>
      <c r="C83" s="123">
        <v>1.2499658713923259E-2</v>
      </c>
      <c r="D83" s="103">
        <v>38.327359999999999</v>
      </c>
      <c r="E83" s="123">
        <v>4.285486080760249E-3</v>
      </c>
      <c r="F83" s="103">
        <v>641.59501</v>
      </c>
      <c r="G83" s="123">
        <v>1.4977590539632032E-2</v>
      </c>
      <c r="H83" s="103">
        <v>255.21439999999998</v>
      </c>
      <c r="I83" s="123">
        <v>4.1033047071092267E-2</v>
      </c>
      <c r="J83" s="103">
        <v>202.79917</v>
      </c>
      <c r="K83" s="123">
        <v>2.4096283773447382E-2</v>
      </c>
      <c r="L83" s="103">
        <v>2199.4522400000001</v>
      </c>
      <c r="M83" s="123">
        <v>1.4533177804536512E-2</v>
      </c>
    </row>
    <row r="84" spans="1:13" x14ac:dyDescent="0.25">
      <c r="A84" s="82" t="s">
        <v>23</v>
      </c>
      <c r="B84" s="103">
        <v>608.72511999999995</v>
      </c>
      <c r="C84" s="123">
        <v>7.1679127777802198E-3</v>
      </c>
      <c r="D84" s="103">
        <v>160.85099</v>
      </c>
      <c r="E84" s="123">
        <v>1.7985185484246921E-2</v>
      </c>
      <c r="F84" s="103">
        <v>436.67367000000002</v>
      </c>
      <c r="G84" s="123">
        <v>1.0193843977524701E-2</v>
      </c>
      <c r="H84" s="103">
        <v>318.06392000000005</v>
      </c>
      <c r="I84" s="123">
        <v>5.1137913068291317E-2</v>
      </c>
      <c r="J84" s="103">
        <v>119.45164</v>
      </c>
      <c r="K84" s="123">
        <v>1.4193059146364741E-2</v>
      </c>
      <c r="L84" s="103">
        <v>1643.7653400000002</v>
      </c>
      <c r="M84" s="123">
        <v>1.0861401543847305E-2</v>
      </c>
    </row>
    <row r="85" spans="1:13" ht="24" x14ac:dyDescent="0.25">
      <c r="A85" s="82" t="s">
        <v>225</v>
      </c>
      <c r="B85" s="103">
        <v>215.79787999999999</v>
      </c>
      <c r="C85" s="123">
        <v>2.5410818950101525E-3</v>
      </c>
      <c r="D85" s="103">
        <v>8.6138500000000029</v>
      </c>
      <c r="E85" s="123">
        <v>9.631379327132547E-4</v>
      </c>
      <c r="F85" s="103">
        <v>323.15729999999996</v>
      </c>
      <c r="G85" s="123">
        <v>7.5438830474897712E-3</v>
      </c>
      <c r="H85" s="103">
        <v>28.95768</v>
      </c>
      <c r="I85" s="123">
        <v>4.6557790097644458E-3</v>
      </c>
      <c r="J85" s="103">
        <v>58.553670000000004</v>
      </c>
      <c r="K85" s="123">
        <v>6.9572565227796184E-3</v>
      </c>
      <c r="L85" s="103">
        <v>635.08037999999999</v>
      </c>
      <c r="M85" s="123">
        <v>4.1963794052252822E-3</v>
      </c>
    </row>
    <row r="86" spans="1:13" x14ac:dyDescent="0.25">
      <c r="A86" s="83" t="s">
        <v>5</v>
      </c>
      <c r="B86" s="84">
        <v>84923.622660000023</v>
      </c>
      <c r="C86" s="85">
        <v>0.99999999999999978</v>
      </c>
      <c r="D86" s="84">
        <v>8943.5268899999992</v>
      </c>
      <c r="E86" s="85">
        <v>1</v>
      </c>
      <c r="F86" s="84">
        <v>42836.997599999995</v>
      </c>
      <c r="G86" s="85">
        <v>1</v>
      </c>
      <c r="H86" s="84">
        <v>6219.7282000000005</v>
      </c>
      <c r="I86" s="85">
        <v>0.99999999999999989</v>
      </c>
      <c r="J86" s="84">
        <v>8416.2011000000002</v>
      </c>
      <c r="K86" s="85">
        <v>0.99999999999999989</v>
      </c>
      <c r="L86" s="84">
        <v>151340.07644999999</v>
      </c>
      <c r="M86" s="85">
        <v>1</v>
      </c>
    </row>
    <row r="88" spans="1:13" x14ac:dyDescent="0.25">
      <c r="A88" s="13" t="s">
        <v>60</v>
      </c>
    </row>
    <row r="91" spans="1:13" ht="17.25" x14ac:dyDescent="0.3">
      <c r="A91" s="279" t="s">
        <v>83</v>
      </c>
      <c r="B91" s="279"/>
      <c r="C91" s="279"/>
      <c r="D91" s="279"/>
      <c r="E91" s="279"/>
      <c r="F91" s="279"/>
      <c r="G91" s="279"/>
      <c r="H91" s="279"/>
      <c r="I91" s="279"/>
    </row>
    <row r="92" spans="1:13" ht="15.75" thickBot="1" x14ac:dyDescent="0.3">
      <c r="A92" s="76" t="s">
        <v>241</v>
      </c>
      <c r="B92" s="308" t="s">
        <v>63</v>
      </c>
      <c r="C92" s="308"/>
      <c r="D92" s="308"/>
      <c r="E92" s="308"/>
      <c r="F92" s="308"/>
      <c r="G92" s="308"/>
      <c r="H92" s="308"/>
      <c r="I92" s="308"/>
    </row>
    <row r="93" spans="1:13" ht="15" customHeight="1" x14ac:dyDescent="0.25">
      <c r="A93" s="280" t="s">
        <v>84</v>
      </c>
      <c r="B93" s="286" t="s">
        <v>55</v>
      </c>
      <c r="C93" s="287"/>
      <c r="D93" s="286" t="s">
        <v>57</v>
      </c>
      <c r="E93" s="287"/>
      <c r="F93" s="286" t="s">
        <v>59</v>
      </c>
      <c r="G93" s="290"/>
      <c r="H93" s="304" t="s">
        <v>5</v>
      </c>
      <c r="I93" s="305"/>
    </row>
    <row r="94" spans="1:13" ht="15.75" thickBot="1" x14ac:dyDescent="0.3">
      <c r="A94" s="285"/>
      <c r="B94" s="288" t="s">
        <v>56</v>
      </c>
      <c r="C94" s="289"/>
      <c r="D94" s="288" t="s">
        <v>58</v>
      </c>
      <c r="E94" s="289"/>
      <c r="F94" s="288"/>
      <c r="G94" s="291"/>
      <c r="H94" s="306"/>
      <c r="I94" s="307"/>
    </row>
    <row r="95" spans="1:13" ht="15.75" thickBot="1" x14ac:dyDescent="0.3">
      <c r="A95" s="281"/>
      <c r="B95" s="156" t="s">
        <v>6</v>
      </c>
      <c r="C95" s="154" t="s">
        <v>7</v>
      </c>
      <c r="D95" s="156" t="s">
        <v>6</v>
      </c>
      <c r="E95" s="156" t="s">
        <v>7</v>
      </c>
      <c r="F95" s="156" t="s">
        <v>6</v>
      </c>
      <c r="G95" s="161" t="s">
        <v>7</v>
      </c>
      <c r="H95" s="161" t="s">
        <v>6</v>
      </c>
      <c r="I95" s="161" t="s">
        <v>7</v>
      </c>
    </row>
    <row r="96" spans="1:13" ht="15.75" thickBot="1" x14ac:dyDescent="0.3">
      <c r="A96" s="248" t="s">
        <v>188</v>
      </c>
      <c r="B96" s="244">
        <v>10221</v>
      </c>
      <c r="C96" s="245">
        <v>0.3097085025149991</v>
      </c>
      <c r="D96" s="244">
        <v>16760</v>
      </c>
      <c r="E96" s="245">
        <v>0.4557196073632977</v>
      </c>
      <c r="F96" s="244">
        <v>47394</v>
      </c>
      <c r="G96" s="245">
        <v>0.31316241575261</v>
      </c>
      <c r="H96" s="244">
        <v>74376</v>
      </c>
      <c r="I96" s="245">
        <v>0.33636186849614913</v>
      </c>
    </row>
    <row r="97" spans="1:9" ht="15.75" thickBot="1" x14ac:dyDescent="0.3">
      <c r="A97" s="249" t="s">
        <v>45</v>
      </c>
      <c r="B97" s="244">
        <v>3624</v>
      </c>
      <c r="C97" s="245">
        <v>0.10981152657414703</v>
      </c>
      <c r="D97" s="246">
        <v>144</v>
      </c>
      <c r="E97" s="245">
        <v>3.9154906599233215E-3</v>
      </c>
      <c r="F97" s="244">
        <v>8924</v>
      </c>
      <c r="G97" s="245">
        <v>5.8966565349544073E-2</v>
      </c>
      <c r="H97" s="244">
        <v>12692</v>
      </c>
      <c r="I97" s="245">
        <v>5.7398957122635326E-2</v>
      </c>
    </row>
    <row r="98" spans="1:9" ht="15.75" thickBot="1" x14ac:dyDescent="0.3">
      <c r="A98" s="249" t="s">
        <v>42</v>
      </c>
      <c r="B98" s="246">
        <v>853</v>
      </c>
      <c r="C98" s="245">
        <v>2.5846918368583723E-2</v>
      </c>
      <c r="D98" s="246">
        <v>0</v>
      </c>
      <c r="E98" s="245">
        <v>0</v>
      </c>
      <c r="F98" s="244">
        <v>8050</v>
      </c>
      <c r="G98" s="245">
        <v>5.3191489361702128E-2</v>
      </c>
      <c r="H98" s="244">
        <v>8903</v>
      </c>
      <c r="I98" s="245">
        <v>4.0263387587679035E-2</v>
      </c>
    </row>
    <row r="99" spans="1:9" ht="15.75" thickBot="1" x14ac:dyDescent="0.3">
      <c r="A99" s="249" t="s">
        <v>40</v>
      </c>
      <c r="B99" s="244">
        <v>8340</v>
      </c>
      <c r="C99" s="245">
        <v>0.25271195685109993</v>
      </c>
      <c r="D99" s="246">
        <v>0</v>
      </c>
      <c r="E99" s="245">
        <v>0</v>
      </c>
      <c r="F99" s="246">
        <v>0</v>
      </c>
      <c r="G99" s="245">
        <v>0</v>
      </c>
      <c r="H99" s="244">
        <v>8340</v>
      </c>
      <c r="I99" s="245">
        <v>3.771724727409223E-2</v>
      </c>
    </row>
    <row r="100" spans="1:9" ht="15.75" thickBot="1" x14ac:dyDescent="0.3">
      <c r="A100" s="249" t="s">
        <v>43</v>
      </c>
      <c r="B100" s="246">
        <v>613</v>
      </c>
      <c r="C100" s="245">
        <v>1.8574631840494515E-2</v>
      </c>
      <c r="D100" s="244">
        <v>3191</v>
      </c>
      <c r="E100" s="245">
        <v>8.6766185387606387E-2</v>
      </c>
      <c r="F100" s="244">
        <v>4163</v>
      </c>
      <c r="G100" s="245">
        <v>2.750759878419453E-2</v>
      </c>
      <c r="H100" s="244">
        <v>7967</v>
      </c>
      <c r="I100" s="245">
        <v>3.6030372785694584E-2</v>
      </c>
    </row>
    <row r="101" spans="1:9" ht="15.75" thickBot="1" x14ac:dyDescent="0.3">
      <c r="A101" s="249" t="s">
        <v>85</v>
      </c>
      <c r="B101" s="246">
        <v>373</v>
      </c>
      <c r="C101" s="245">
        <v>1.1302345312405308E-2</v>
      </c>
      <c r="D101" s="244">
        <v>1119</v>
      </c>
      <c r="E101" s="245">
        <v>3.0426625336487479E-2</v>
      </c>
      <c r="F101" s="244">
        <v>5931</v>
      </c>
      <c r="G101" s="245">
        <v>3.9189903528478919E-2</v>
      </c>
      <c r="H101" s="244">
        <v>7424</v>
      </c>
      <c r="I101" s="245">
        <v>3.3574681506338216E-2</v>
      </c>
    </row>
    <row r="102" spans="1:9" ht="15.75" thickBot="1" x14ac:dyDescent="0.3">
      <c r="A102" s="249" t="s">
        <v>189</v>
      </c>
      <c r="B102" s="246">
        <v>0</v>
      </c>
      <c r="C102" s="245">
        <v>0</v>
      </c>
      <c r="D102" s="246">
        <v>0</v>
      </c>
      <c r="E102" s="245">
        <v>0</v>
      </c>
      <c r="F102" s="244">
        <v>7171</v>
      </c>
      <c r="G102" s="245">
        <v>4.7383375181710055E-2</v>
      </c>
      <c r="H102" s="244">
        <v>7171</v>
      </c>
      <c r="I102" s="245">
        <v>3.2430501223323187E-2</v>
      </c>
    </row>
    <row r="103" spans="1:9" ht="15.75" thickBot="1" x14ac:dyDescent="0.3">
      <c r="A103" s="249" t="s">
        <v>87</v>
      </c>
      <c r="B103" s="246">
        <v>0</v>
      </c>
      <c r="C103" s="245">
        <v>0</v>
      </c>
      <c r="D103" s="246">
        <v>2</v>
      </c>
      <c r="E103" s="245">
        <v>5.4381814721157244E-5</v>
      </c>
      <c r="F103" s="244">
        <v>5933</v>
      </c>
      <c r="G103" s="245">
        <v>3.9203118805338971E-2</v>
      </c>
      <c r="H103" s="244">
        <v>5935</v>
      </c>
      <c r="I103" s="245">
        <v>2.6840750907882183E-2</v>
      </c>
    </row>
    <row r="104" spans="1:9" ht="15.75" thickBot="1" x14ac:dyDescent="0.3">
      <c r="A104" s="249" t="s">
        <v>242</v>
      </c>
      <c r="B104" s="246">
        <v>0</v>
      </c>
      <c r="C104" s="245">
        <v>0</v>
      </c>
      <c r="D104" s="246">
        <v>0</v>
      </c>
      <c r="E104" s="245">
        <v>0</v>
      </c>
      <c r="F104" s="244">
        <v>4784</v>
      </c>
      <c r="G104" s="245">
        <v>3.1610942249240125E-2</v>
      </c>
      <c r="H104" s="244">
        <v>4784</v>
      </c>
      <c r="I104" s="245">
        <v>2.1635408987920532E-2</v>
      </c>
    </row>
    <row r="105" spans="1:9" ht="15.75" thickBot="1" x14ac:dyDescent="0.3">
      <c r="A105" s="249" t="s">
        <v>90</v>
      </c>
      <c r="B105" s="244">
        <v>1447</v>
      </c>
      <c r="C105" s="245">
        <v>4.3845827525604508E-2</v>
      </c>
      <c r="D105" s="244">
        <v>1031</v>
      </c>
      <c r="E105" s="245">
        <v>2.8033825488756561E-2</v>
      </c>
      <c r="F105" s="244">
        <v>2141</v>
      </c>
      <c r="G105" s="245">
        <v>1.4146953878683758E-2</v>
      </c>
      <c r="H105" s="244">
        <v>4619</v>
      </c>
      <c r="I105" s="245">
        <v>2.0889204455519426E-2</v>
      </c>
    </row>
    <row r="106" spans="1:9" ht="15.75" thickBot="1" x14ac:dyDescent="0.3">
      <c r="A106" s="249" t="s">
        <v>243</v>
      </c>
      <c r="B106" s="246">
        <v>6</v>
      </c>
      <c r="C106" s="245">
        <v>1.8180716320223016E-4</v>
      </c>
      <c r="D106" s="244">
        <v>4335</v>
      </c>
      <c r="E106" s="245">
        <v>0.11787258340810833</v>
      </c>
      <c r="F106" s="246">
        <v>79</v>
      </c>
      <c r="G106" s="245">
        <v>5.2200343597198361E-4</v>
      </c>
      <c r="H106" s="244">
        <v>4421</v>
      </c>
      <c r="I106" s="245">
        <v>1.99937590166381E-2</v>
      </c>
    </row>
    <row r="107" spans="1:9" ht="15.75" thickBot="1" x14ac:dyDescent="0.3">
      <c r="A107" s="249" t="s">
        <v>177</v>
      </c>
      <c r="B107" s="246">
        <v>20</v>
      </c>
      <c r="C107" s="245">
        <v>6.0602387734076722E-4</v>
      </c>
      <c r="D107" s="246">
        <v>928</v>
      </c>
      <c r="E107" s="245">
        <v>2.523316203061696E-2</v>
      </c>
      <c r="F107" s="244">
        <v>3318</v>
      </c>
      <c r="G107" s="245">
        <v>2.1924144310823311E-2</v>
      </c>
      <c r="H107" s="244">
        <v>4266</v>
      </c>
      <c r="I107" s="245">
        <v>1.9292779001352213E-2</v>
      </c>
    </row>
    <row r="108" spans="1:9" ht="15.75" thickBot="1" x14ac:dyDescent="0.3">
      <c r="A108" s="249" t="s">
        <v>251</v>
      </c>
      <c r="B108" s="246">
        <v>0</v>
      </c>
      <c r="C108" s="245">
        <v>0</v>
      </c>
      <c r="D108" s="246">
        <v>0</v>
      </c>
      <c r="E108" s="245">
        <v>0</v>
      </c>
      <c r="F108" s="244">
        <v>4135</v>
      </c>
      <c r="G108" s="245">
        <v>2.7322584908153827E-2</v>
      </c>
      <c r="H108" s="244">
        <v>4135</v>
      </c>
      <c r="I108" s="245">
        <v>1.8700337827142852E-2</v>
      </c>
    </row>
    <row r="109" spans="1:9" ht="15.75" thickBot="1" x14ac:dyDescent="0.3">
      <c r="A109" s="249" t="s">
        <v>252</v>
      </c>
      <c r="B109" s="246">
        <v>0</v>
      </c>
      <c r="C109" s="245">
        <v>0</v>
      </c>
      <c r="D109" s="246">
        <v>0</v>
      </c>
      <c r="E109" s="245">
        <v>0</v>
      </c>
      <c r="F109" s="244">
        <v>3948</v>
      </c>
      <c r="G109" s="245">
        <v>2.6086956521739129E-2</v>
      </c>
      <c r="H109" s="244">
        <v>3948</v>
      </c>
      <c r="I109" s="245">
        <v>1.7854639357088264E-2</v>
      </c>
    </row>
    <row r="110" spans="1:9" ht="15.75" thickBot="1" x14ac:dyDescent="0.3">
      <c r="A110" s="249" t="s">
        <v>367</v>
      </c>
      <c r="B110" s="246">
        <v>0</v>
      </c>
      <c r="C110" s="245">
        <v>0</v>
      </c>
      <c r="D110" s="246">
        <v>0</v>
      </c>
      <c r="E110" s="245">
        <v>0</v>
      </c>
      <c r="F110" s="244">
        <v>3629</v>
      </c>
      <c r="G110" s="245">
        <v>2.397911986256112E-2</v>
      </c>
      <c r="H110" s="244">
        <v>3629</v>
      </c>
      <c r="I110" s="245">
        <v>1.6411977261112796E-2</v>
      </c>
    </row>
    <row r="111" spans="1:9" ht="15.75" thickBot="1" x14ac:dyDescent="0.3">
      <c r="A111" s="249" t="s">
        <v>98</v>
      </c>
      <c r="B111" s="246">
        <v>237</v>
      </c>
      <c r="C111" s="245">
        <v>7.1813829464880919E-3</v>
      </c>
      <c r="D111" s="246">
        <v>38</v>
      </c>
      <c r="E111" s="245">
        <v>1.0332544797019877E-3</v>
      </c>
      <c r="F111" s="244">
        <v>3191</v>
      </c>
      <c r="G111" s="245">
        <v>2.1084974230210121E-2</v>
      </c>
      <c r="H111" s="244">
        <v>3465</v>
      </c>
      <c r="I111" s="245">
        <v>1.5670295180423212E-2</v>
      </c>
    </row>
    <row r="112" spans="1:9" ht="15.75" thickBot="1" x14ac:dyDescent="0.3">
      <c r="A112" s="249" t="s">
        <v>368</v>
      </c>
      <c r="B112" s="246">
        <v>41</v>
      </c>
      <c r="C112" s="245">
        <v>1.2423489485485729E-3</v>
      </c>
      <c r="D112" s="246">
        <v>0</v>
      </c>
      <c r="E112" s="245">
        <v>0</v>
      </c>
      <c r="F112" s="244">
        <v>2868</v>
      </c>
      <c r="G112" s="245">
        <v>1.8950707017312014E-2</v>
      </c>
      <c r="H112" s="244">
        <v>2909</v>
      </c>
      <c r="I112" s="245">
        <v>1.3155812028817063E-2</v>
      </c>
    </row>
    <row r="113" spans="1:9" ht="15.75" thickBot="1" x14ac:dyDescent="0.3">
      <c r="A113" s="249" t="s">
        <v>94</v>
      </c>
      <c r="B113" s="246">
        <v>245</v>
      </c>
      <c r="C113" s="245">
        <v>7.4237924974243988E-3</v>
      </c>
      <c r="D113" s="246">
        <v>219</v>
      </c>
      <c r="E113" s="245">
        <v>5.954808711966718E-3</v>
      </c>
      <c r="F113" s="244">
        <v>2443</v>
      </c>
      <c r="G113" s="245">
        <v>1.614246068455134E-2</v>
      </c>
      <c r="H113" s="244">
        <v>2907</v>
      </c>
      <c r="I113" s="245">
        <v>1.3146767125394018E-2</v>
      </c>
    </row>
    <row r="114" spans="1:9" ht="15.75" thickBot="1" x14ac:dyDescent="0.3">
      <c r="A114" s="249" t="s">
        <v>41</v>
      </c>
      <c r="B114" s="246">
        <v>0</v>
      </c>
      <c r="C114" s="245">
        <v>0</v>
      </c>
      <c r="D114" s="246">
        <v>0</v>
      </c>
      <c r="E114" s="245">
        <v>0</v>
      </c>
      <c r="F114" s="244">
        <v>2886</v>
      </c>
      <c r="G114" s="245">
        <v>1.9069644509052464E-2</v>
      </c>
      <c r="H114" s="244">
        <v>2886</v>
      </c>
      <c r="I114" s="245">
        <v>1.305179563945206E-2</v>
      </c>
    </row>
    <row r="115" spans="1:9" ht="15.75" thickBot="1" x14ac:dyDescent="0.3">
      <c r="A115" s="249" t="s">
        <v>93</v>
      </c>
      <c r="B115" s="246">
        <v>102</v>
      </c>
      <c r="C115" s="245">
        <v>3.0907217744379129E-3</v>
      </c>
      <c r="D115" s="244">
        <v>1100</v>
      </c>
      <c r="E115" s="245">
        <v>2.9909998096636484E-2</v>
      </c>
      <c r="F115" s="244">
        <v>1584</v>
      </c>
      <c r="G115" s="245">
        <v>1.0466499273159773E-2</v>
      </c>
      <c r="H115" s="244">
        <v>2787</v>
      </c>
      <c r="I115" s="245">
        <v>1.2604072920011396E-2</v>
      </c>
    </row>
    <row r="116" spans="1:9" ht="15.75" thickBot="1" x14ac:dyDescent="0.3">
      <c r="A116" s="249" t="s">
        <v>91</v>
      </c>
      <c r="B116" s="246">
        <v>0</v>
      </c>
      <c r="C116" s="245">
        <v>0</v>
      </c>
      <c r="D116" s="246">
        <v>0</v>
      </c>
      <c r="E116" s="245">
        <v>0</v>
      </c>
      <c r="F116" s="244">
        <v>2473</v>
      </c>
      <c r="G116" s="245">
        <v>1.6340689837452096E-2</v>
      </c>
      <c r="H116" s="244">
        <v>2473</v>
      </c>
      <c r="I116" s="245">
        <v>1.1184023082593536E-2</v>
      </c>
    </row>
    <row r="117" spans="1:9" ht="15.75" thickBot="1" x14ac:dyDescent="0.3">
      <c r="A117" s="249" t="s">
        <v>248</v>
      </c>
      <c r="B117" s="246">
        <v>3</v>
      </c>
      <c r="C117" s="245">
        <v>9.0903581601115081E-5</v>
      </c>
      <c r="D117" s="246">
        <v>485</v>
      </c>
      <c r="E117" s="245">
        <v>1.3187590069880632E-2</v>
      </c>
      <c r="F117" s="244">
        <v>1860</v>
      </c>
      <c r="G117" s="245">
        <v>1.2290207479846703E-2</v>
      </c>
      <c r="H117" s="244">
        <v>2348</v>
      </c>
      <c r="I117" s="245">
        <v>1.0618716618653304E-2</v>
      </c>
    </row>
    <row r="118" spans="1:9" ht="15.75" thickBot="1" x14ac:dyDescent="0.3">
      <c r="A118" s="249" t="s">
        <v>369</v>
      </c>
      <c r="B118" s="246">
        <v>37</v>
      </c>
      <c r="C118" s="245">
        <v>1.1211441730804193E-3</v>
      </c>
      <c r="D118" s="246">
        <v>0</v>
      </c>
      <c r="E118" s="245">
        <v>0</v>
      </c>
      <c r="F118" s="244">
        <v>2159</v>
      </c>
      <c r="G118" s="245">
        <v>1.426589137042421E-2</v>
      </c>
      <c r="H118" s="244">
        <v>2196</v>
      </c>
      <c r="I118" s="245">
        <v>9.9313039585019833E-3</v>
      </c>
    </row>
    <row r="119" spans="1:9" ht="15.75" thickBot="1" x14ac:dyDescent="0.3">
      <c r="A119" s="249" t="s">
        <v>370</v>
      </c>
      <c r="B119" s="246">
        <v>0</v>
      </c>
      <c r="C119" s="245">
        <v>0</v>
      </c>
      <c r="D119" s="246">
        <v>21</v>
      </c>
      <c r="E119" s="245">
        <v>5.7100905457215109E-4</v>
      </c>
      <c r="F119" s="244">
        <v>2106</v>
      </c>
      <c r="G119" s="245">
        <v>1.3915686533632879E-2</v>
      </c>
      <c r="H119" s="244">
        <v>2126</v>
      </c>
      <c r="I119" s="245">
        <v>9.6147323386954527E-3</v>
      </c>
    </row>
    <row r="120" spans="1:9" ht="15.75" thickBot="1" x14ac:dyDescent="0.3">
      <c r="A120" s="249" t="s">
        <v>362</v>
      </c>
      <c r="B120" s="244">
        <v>6841</v>
      </c>
      <c r="C120" s="245">
        <v>0.20729046724440944</v>
      </c>
      <c r="D120" s="244">
        <v>7403</v>
      </c>
      <c r="E120" s="245">
        <v>0.20129428719036355</v>
      </c>
      <c r="F120" s="244">
        <v>20170</v>
      </c>
      <c r="G120" s="245">
        <v>0.13327606713360646</v>
      </c>
      <c r="H120" s="244">
        <v>34414</v>
      </c>
      <c r="I120" s="245">
        <v>0.15563565320031295</v>
      </c>
    </row>
    <row r="121" spans="1:9" ht="15.75" thickBot="1" x14ac:dyDescent="0.3">
      <c r="A121" s="194" t="s">
        <v>5</v>
      </c>
      <c r="B121" s="196">
        <v>33002</v>
      </c>
      <c r="D121" s="196">
        <v>36777</v>
      </c>
      <c r="F121" s="196">
        <v>151340</v>
      </c>
      <c r="G121" s="192"/>
      <c r="H121" s="196">
        <v>221119</v>
      </c>
      <c r="I121" s="192"/>
    </row>
    <row r="122" spans="1:9" x14ac:dyDescent="0.25">
      <c r="A122" s="7"/>
      <c r="B122" s="191"/>
      <c r="C122" s="192"/>
      <c r="D122" s="191"/>
      <c r="E122" s="192"/>
      <c r="F122" s="193"/>
      <c r="G122" s="192"/>
      <c r="H122" s="193"/>
      <c r="I122" s="192"/>
    </row>
    <row r="123" spans="1:9" x14ac:dyDescent="0.25">
      <c r="A123" s="7" t="s">
        <v>190</v>
      </c>
      <c r="B123" s="191"/>
      <c r="C123" s="192"/>
      <c r="D123" s="191"/>
      <c r="E123" s="192"/>
      <c r="F123" s="193"/>
      <c r="G123" s="192"/>
      <c r="H123" s="193"/>
      <c r="I123" s="192"/>
    </row>
    <row r="124" spans="1:9" x14ac:dyDescent="0.25">
      <c r="A124" s="7"/>
      <c r="B124" s="191"/>
      <c r="C124" s="192"/>
      <c r="D124" s="191"/>
      <c r="E124" s="192"/>
      <c r="F124" s="193"/>
      <c r="G124" s="192"/>
      <c r="H124" s="193"/>
      <c r="I124" s="192"/>
    </row>
    <row r="125" spans="1:9" ht="17.25" x14ac:dyDescent="0.3">
      <c r="A125" s="279" t="s">
        <v>88</v>
      </c>
      <c r="B125" s="279"/>
      <c r="C125" s="279"/>
      <c r="D125" s="279"/>
      <c r="E125" s="279"/>
      <c r="F125" s="279"/>
      <c r="G125" s="279"/>
    </row>
    <row r="126" spans="1:9" ht="15.75" thickBot="1" x14ac:dyDescent="0.3">
      <c r="A126" s="76" t="s">
        <v>246</v>
      </c>
      <c r="B126" s="343" t="s">
        <v>89</v>
      </c>
      <c r="C126" s="343"/>
      <c r="D126" s="343"/>
      <c r="E126" s="343"/>
      <c r="F126" s="343"/>
      <c r="G126" s="343"/>
    </row>
    <row r="127" spans="1:9" ht="15.75" thickBot="1" x14ac:dyDescent="0.3">
      <c r="A127" s="280" t="s">
        <v>84</v>
      </c>
      <c r="B127" s="283" t="s">
        <v>64</v>
      </c>
      <c r="C127" s="284"/>
      <c r="D127" s="283" t="s">
        <v>65</v>
      </c>
      <c r="E127" s="321"/>
      <c r="F127" s="292" t="s">
        <v>5</v>
      </c>
      <c r="G127" s="293"/>
    </row>
    <row r="128" spans="1:9" ht="15.75" thickBot="1" x14ac:dyDescent="0.3">
      <c r="A128" s="281"/>
      <c r="B128" s="156" t="s">
        <v>6</v>
      </c>
      <c r="C128" s="154" t="s">
        <v>7</v>
      </c>
      <c r="D128" s="156" t="s">
        <v>6</v>
      </c>
      <c r="E128" s="161" t="s">
        <v>7</v>
      </c>
      <c r="F128" s="161" t="s">
        <v>6</v>
      </c>
      <c r="G128" s="161" t="s">
        <v>7</v>
      </c>
    </row>
    <row r="129" spans="1:7" ht="15.75" thickBot="1" x14ac:dyDescent="0.3">
      <c r="A129" s="248" t="s">
        <v>188</v>
      </c>
      <c r="B129" s="246">
        <v>0</v>
      </c>
      <c r="C129" s="252"/>
      <c r="D129" s="244">
        <v>10221</v>
      </c>
      <c r="E129" s="245">
        <v>0.4230896597400447</v>
      </c>
      <c r="F129" s="244">
        <v>10221</v>
      </c>
      <c r="G129" s="245">
        <v>0.3097085025149991</v>
      </c>
    </row>
    <row r="130" spans="1:7" ht="15.75" thickBot="1" x14ac:dyDescent="0.3">
      <c r="A130" s="249" t="s">
        <v>40</v>
      </c>
      <c r="B130" s="244">
        <v>8322</v>
      </c>
      <c r="C130" s="245">
        <v>0.94097693351424694</v>
      </c>
      <c r="D130" s="246">
        <v>18</v>
      </c>
      <c r="E130" s="245">
        <v>7.4509479261528273E-4</v>
      </c>
      <c r="F130" s="244">
        <v>8340</v>
      </c>
      <c r="G130" s="245">
        <v>0.25271195685109993</v>
      </c>
    </row>
    <row r="131" spans="1:7" ht="15.75" thickBot="1" x14ac:dyDescent="0.3">
      <c r="A131" s="249" t="s">
        <v>45</v>
      </c>
      <c r="B131" s="246">
        <v>0</v>
      </c>
      <c r="C131" s="252"/>
      <c r="D131" s="244">
        <v>3624</v>
      </c>
      <c r="E131" s="245">
        <v>0.1500124182465436</v>
      </c>
      <c r="F131" s="244">
        <v>3624</v>
      </c>
      <c r="G131" s="245">
        <v>0.10981152657414703</v>
      </c>
    </row>
    <row r="132" spans="1:7" ht="15.75" thickBot="1" x14ac:dyDescent="0.3">
      <c r="A132" s="249" t="s">
        <v>90</v>
      </c>
      <c r="B132" s="246">
        <v>0</v>
      </c>
      <c r="C132" s="252"/>
      <c r="D132" s="244">
        <v>1447</v>
      </c>
      <c r="E132" s="245">
        <v>5.9897342495239675E-2</v>
      </c>
      <c r="F132" s="244">
        <v>1447</v>
      </c>
      <c r="G132" s="245">
        <v>4.3845827525604508E-2</v>
      </c>
    </row>
    <row r="133" spans="1:7" ht="15.75" thickBot="1" x14ac:dyDescent="0.3">
      <c r="A133" s="249" t="s">
        <v>244</v>
      </c>
      <c r="B133" s="246">
        <v>0</v>
      </c>
      <c r="C133" s="252"/>
      <c r="D133" s="244">
        <v>1414</v>
      </c>
      <c r="E133" s="245">
        <v>5.8531335375444984E-2</v>
      </c>
      <c r="F133" s="244">
        <v>1414</v>
      </c>
      <c r="G133" s="245">
        <v>4.284588812799224E-2</v>
      </c>
    </row>
    <row r="134" spans="1:7" ht="15.75" thickBot="1" x14ac:dyDescent="0.3">
      <c r="A134" s="249" t="s">
        <v>42</v>
      </c>
      <c r="B134" s="246">
        <v>0</v>
      </c>
      <c r="C134" s="252"/>
      <c r="D134" s="246">
        <v>853</v>
      </c>
      <c r="E134" s="245">
        <v>3.5309214338935344E-2</v>
      </c>
      <c r="F134" s="246">
        <v>853</v>
      </c>
      <c r="G134" s="245">
        <v>2.5846918368583723E-2</v>
      </c>
    </row>
    <row r="135" spans="1:7" ht="15.75" thickBot="1" x14ac:dyDescent="0.3">
      <c r="A135" s="249" t="s">
        <v>245</v>
      </c>
      <c r="B135" s="246">
        <v>0</v>
      </c>
      <c r="C135" s="252"/>
      <c r="D135" s="246">
        <v>772</v>
      </c>
      <c r="E135" s="245">
        <v>3.1956287772166567E-2</v>
      </c>
      <c r="F135" s="246">
        <v>772</v>
      </c>
      <c r="G135" s="245">
        <v>2.3392521665353615E-2</v>
      </c>
    </row>
    <row r="136" spans="1:7" ht="15.75" thickBot="1" x14ac:dyDescent="0.3">
      <c r="A136" s="249" t="s">
        <v>43</v>
      </c>
      <c r="B136" s="246">
        <v>0</v>
      </c>
      <c r="C136" s="252"/>
      <c r="D136" s="246">
        <v>613</v>
      </c>
      <c r="E136" s="245">
        <v>2.5374617104064905E-2</v>
      </c>
      <c r="F136" s="246">
        <v>613</v>
      </c>
      <c r="G136" s="245">
        <v>1.8574631840494515E-2</v>
      </c>
    </row>
    <row r="137" spans="1:7" ht="15.75" thickBot="1" x14ac:dyDescent="0.3">
      <c r="A137" s="249" t="s">
        <v>371</v>
      </c>
      <c r="B137" s="246">
        <v>0</v>
      </c>
      <c r="C137" s="252"/>
      <c r="D137" s="246">
        <v>526</v>
      </c>
      <c r="E137" s="245">
        <v>2.1773325606424372E-2</v>
      </c>
      <c r="F137" s="246">
        <v>526</v>
      </c>
      <c r="G137" s="245">
        <v>1.593842797406218E-2</v>
      </c>
    </row>
    <row r="138" spans="1:7" ht="15.75" thickBot="1" x14ac:dyDescent="0.3">
      <c r="A138" s="249" t="s">
        <v>372</v>
      </c>
      <c r="B138" s="246">
        <v>0</v>
      </c>
      <c r="C138" s="252"/>
      <c r="D138" s="246">
        <v>394</v>
      </c>
      <c r="E138" s="245">
        <v>1.6309297127245635E-2</v>
      </c>
      <c r="F138" s="246">
        <v>394</v>
      </c>
      <c r="G138" s="245">
        <v>1.1938670383613114E-2</v>
      </c>
    </row>
    <row r="139" spans="1:7" ht="27" customHeight="1" thickBot="1" x14ac:dyDescent="0.3">
      <c r="A139" s="249" t="s">
        <v>257</v>
      </c>
      <c r="B139" s="246">
        <v>0</v>
      </c>
      <c r="C139" s="252"/>
      <c r="D139" s="246">
        <v>376</v>
      </c>
      <c r="E139" s="245">
        <v>1.556420233463035E-2</v>
      </c>
      <c r="F139" s="246">
        <v>376</v>
      </c>
      <c r="G139" s="245">
        <v>1.1393248894006424E-2</v>
      </c>
    </row>
    <row r="140" spans="1:7" ht="15.75" thickBot="1" x14ac:dyDescent="0.3">
      <c r="A140" s="249" t="s">
        <v>85</v>
      </c>
      <c r="B140" s="246">
        <v>110</v>
      </c>
      <c r="C140" s="245">
        <v>1.2437810945273632E-2</v>
      </c>
      <c r="D140" s="246">
        <v>263</v>
      </c>
      <c r="E140" s="245">
        <v>1.0886662803212186E-2</v>
      </c>
      <c r="F140" s="246">
        <v>373</v>
      </c>
      <c r="G140" s="245">
        <v>1.1302345312405308E-2</v>
      </c>
    </row>
    <row r="141" spans="1:7" ht="15.75" thickBot="1" x14ac:dyDescent="0.3">
      <c r="A141" s="249" t="s">
        <v>362</v>
      </c>
      <c r="B141" s="246">
        <v>412</v>
      </c>
      <c r="C141" s="245">
        <v>4.6585255540479424E-2</v>
      </c>
      <c r="D141" s="244">
        <v>3639</v>
      </c>
      <c r="E141" s="245">
        <v>0.150633330573723</v>
      </c>
      <c r="F141" s="244">
        <v>4050</v>
      </c>
      <c r="G141" s="245">
        <v>0.12271983516150536</v>
      </c>
    </row>
    <row r="142" spans="1:7" ht="15.75" thickBot="1" x14ac:dyDescent="0.3">
      <c r="A142" s="198" t="s">
        <v>5</v>
      </c>
      <c r="B142" s="196">
        <v>8844</v>
      </c>
      <c r="C142" s="243">
        <v>1</v>
      </c>
      <c r="D142" s="196">
        <v>24158</v>
      </c>
      <c r="E142" s="243">
        <v>1</v>
      </c>
      <c r="F142" s="196">
        <v>33002</v>
      </c>
      <c r="G142" s="243">
        <v>1</v>
      </c>
    </row>
    <row r="143" spans="1:7" x14ac:dyDescent="0.25">
      <c r="A143" s="309" t="s">
        <v>191</v>
      </c>
      <c r="B143" s="309"/>
      <c r="C143" s="309"/>
      <c r="D143" s="309"/>
      <c r="E143" s="309"/>
      <c r="F143" s="309"/>
      <c r="G143" s="310"/>
    </row>
    <row r="145" spans="1:9" ht="17.25" x14ac:dyDescent="0.3">
      <c r="A145" s="279" t="s">
        <v>92</v>
      </c>
      <c r="B145" s="279"/>
      <c r="C145" s="279"/>
      <c r="D145" s="279"/>
      <c r="E145" s="279"/>
      <c r="F145" s="279"/>
      <c r="G145" s="279"/>
      <c r="H145" s="279"/>
      <c r="I145" s="279"/>
    </row>
    <row r="146" spans="1:9" ht="15.75" thickBot="1" x14ac:dyDescent="0.3">
      <c r="A146" s="76" t="s">
        <v>249</v>
      </c>
      <c r="B146" s="308" t="s">
        <v>63</v>
      </c>
      <c r="C146" s="308"/>
      <c r="D146" s="308"/>
      <c r="E146" s="308"/>
      <c r="F146" s="308"/>
      <c r="G146" s="308"/>
      <c r="H146" s="308"/>
      <c r="I146" s="308"/>
    </row>
    <row r="147" spans="1:9" ht="15" customHeight="1" x14ac:dyDescent="0.25">
      <c r="A147" s="280" t="s">
        <v>84</v>
      </c>
      <c r="B147" s="286" t="s">
        <v>67</v>
      </c>
      <c r="C147" s="287"/>
      <c r="D147" s="286" t="s">
        <v>69</v>
      </c>
      <c r="E147" s="287"/>
      <c r="F147" s="286" t="s">
        <v>70</v>
      </c>
      <c r="G147" s="290"/>
      <c r="H147" s="304" t="s">
        <v>5</v>
      </c>
      <c r="I147" s="305"/>
    </row>
    <row r="148" spans="1:9" ht="15.75" thickBot="1" x14ac:dyDescent="0.3">
      <c r="A148" s="285"/>
      <c r="B148" s="288" t="s">
        <v>68</v>
      </c>
      <c r="C148" s="289"/>
      <c r="D148" s="288"/>
      <c r="E148" s="289"/>
      <c r="F148" s="288"/>
      <c r="G148" s="291"/>
      <c r="H148" s="306"/>
      <c r="I148" s="307"/>
    </row>
    <row r="149" spans="1:9" ht="15.75" thickBot="1" x14ac:dyDescent="0.3">
      <c r="A149" s="281"/>
      <c r="B149" s="156" t="s">
        <v>6</v>
      </c>
      <c r="C149" s="154" t="s">
        <v>7</v>
      </c>
      <c r="D149" s="156" t="s">
        <v>6</v>
      </c>
      <c r="E149" s="156" t="s">
        <v>7</v>
      </c>
      <c r="F149" s="156" t="s">
        <v>6</v>
      </c>
      <c r="G149" s="161" t="s">
        <v>7</v>
      </c>
      <c r="H149" s="161" t="s">
        <v>6</v>
      </c>
      <c r="I149" s="161" t="s">
        <v>7</v>
      </c>
    </row>
    <row r="150" spans="1:9" ht="15.75" thickBot="1" x14ac:dyDescent="0.3">
      <c r="A150" s="248" t="s">
        <v>188</v>
      </c>
      <c r="B150" s="244">
        <v>15628</v>
      </c>
      <c r="C150" s="251">
        <v>0.53884080957142366</v>
      </c>
      <c r="D150" s="244">
        <v>1130</v>
      </c>
      <c r="E150" s="251">
        <v>0.15449822258681981</v>
      </c>
      <c r="F150" s="246">
        <v>3</v>
      </c>
      <c r="G150" s="251">
        <v>6.5217391304347823E-3</v>
      </c>
      <c r="H150" s="244">
        <v>16760</v>
      </c>
      <c r="I150" s="251">
        <v>0.4557196073632977</v>
      </c>
    </row>
    <row r="151" spans="1:9" ht="15.75" thickBot="1" x14ac:dyDescent="0.3">
      <c r="A151" s="249" t="s">
        <v>243</v>
      </c>
      <c r="B151" s="244">
        <v>3068</v>
      </c>
      <c r="C151" s="251">
        <v>0.10578216046615867</v>
      </c>
      <c r="D151" s="244">
        <v>1267</v>
      </c>
      <c r="E151" s="251">
        <v>0.17322942302433689</v>
      </c>
      <c r="F151" s="246">
        <v>0</v>
      </c>
      <c r="G151" s="251">
        <v>0</v>
      </c>
      <c r="H151" s="244">
        <v>4335</v>
      </c>
      <c r="I151" s="251">
        <v>0.11787258340810833</v>
      </c>
    </row>
    <row r="152" spans="1:9" ht="15.75" thickBot="1" x14ac:dyDescent="0.3">
      <c r="A152" s="249" t="s">
        <v>43</v>
      </c>
      <c r="B152" s="244">
        <v>1213</v>
      </c>
      <c r="C152" s="251">
        <v>4.1823259662793502E-2</v>
      </c>
      <c r="D152" s="244">
        <v>1901</v>
      </c>
      <c r="E152" s="251">
        <v>0.25991249658189775</v>
      </c>
      <c r="F152" s="246">
        <v>76</v>
      </c>
      <c r="G152" s="251">
        <v>0.16521739130434782</v>
      </c>
      <c r="H152" s="244">
        <v>3191</v>
      </c>
      <c r="I152" s="251">
        <v>8.6766185387606387E-2</v>
      </c>
    </row>
    <row r="153" spans="1:9" ht="15.75" thickBot="1" x14ac:dyDescent="0.3">
      <c r="A153" s="249" t="s">
        <v>193</v>
      </c>
      <c r="B153" s="244">
        <v>1813</v>
      </c>
      <c r="C153" s="251">
        <v>6.2510774747439921E-2</v>
      </c>
      <c r="D153" s="246">
        <v>12</v>
      </c>
      <c r="E153" s="251">
        <v>1.6406890894175555E-3</v>
      </c>
      <c r="F153" s="246">
        <v>0</v>
      </c>
      <c r="G153" s="251">
        <v>0</v>
      </c>
      <c r="H153" s="244">
        <v>1825</v>
      </c>
      <c r="I153" s="251">
        <v>4.9623405933055989E-2</v>
      </c>
    </row>
    <row r="154" spans="1:9" ht="15.75" thickBot="1" x14ac:dyDescent="0.3">
      <c r="A154" s="249" t="s">
        <v>85</v>
      </c>
      <c r="B154" s="244">
        <v>1119</v>
      </c>
      <c r="C154" s="251">
        <v>3.8582215632865569E-2</v>
      </c>
      <c r="D154" s="246">
        <v>0</v>
      </c>
      <c r="E154" s="251">
        <v>0</v>
      </c>
      <c r="F154" s="246">
        <v>0</v>
      </c>
      <c r="G154" s="251">
        <v>0</v>
      </c>
      <c r="H154" s="244">
        <v>1119</v>
      </c>
      <c r="I154" s="251">
        <v>3.0426625336487479E-2</v>
      </c>
    </row>
    <row r="155" spans="1:9" ht="15.75" thickBot="1" x14ac:dyDescent="0.3">
      <c r="A155" s="249" t="s">
        <v>93</v>
      </c>
      <c r="B155" s="246">
        <v>801</v>
      </c>
      <c r="C155" s="251">
        <v>2.7617832638002965E-2</v>
      </c>
      <c r="D155" s="246">
        <v>299</v>
      </c>
      <c r="E155" s="251">
        <v>4.0880503144654086E-2</v>
      </c>
      <c r="F155" s="246">
        <v>0</v>
      </c>
      <c r="G155" s="251">
        <v>0</v>
      </c>
      <c r="H155" s="244">
        <v>1100</v>
      </c>
      <c r="I155" s="251">
        <v>2.9909998096636484E-2</v>
      </c>
    </row>
    <row r="156" spans="1:9" ht="15.75" thickBot="1" x14ac:dyDescent="0.3">
      <c r="A156" s="249" t="s">
        <v>90</v>
      </c>
      <c r="B156" s="246">
        <v>942</v>
      </c>
      <c r="C156" s="251">
        <v>3.2479398682894872E-2</v>
      </c>
      <c r="D156" s="246">
        <v>88</v>
      </c>
      <c r="E156" s="251">
        <v>1.2031719989062073E-2</v>
      </c>
      <c r="F156" s="246">
        <v>0</v>
      </c>
      <c r="G156" s="251">
        <v>0</v>
      </c>
      <c r="H156" s="244">
        <v>1031</v>
      </c>
      <c r="I156" s="251">
        <v>2.8033825488756561E-2</v>
      </c>
    </row>
    <row r="157" spans="1:9" ht="15.75" thickBot="1" x14ac:dyDescent="0.3">
      <c r="A157" s="249" t="s">
        <v>177</v>
      </c>
      <c r="B157" s="246">
        <v>899</v>
      </c>
      <c r="C157" s="251">
        <v>3.099679343516188E-2</v>
      </c>
      <c r="D157" s="246">
        <v>30</v>
      </c>
      <c r="E157" s="251">
        <v>4.1017227235438884E-3</v>
      </c>
      <c r="F157" s="246">
        <v>0</v>
      </c>
      <c r="G157" s="251">
        <v>0</v>
      </c>
      <c r="H157" s="246">
        <v>928</v>
      </c>
      <c r="I157" s="251">
        <v>2.523316203061696E-2</v>
      </c>
    </row>
    <row r="158" spans="1:9" ht="15.75" thickBot="1" x14ac:dyDescent="0.3">
      <c r="A158" s="249" t="s">
        <v>247</v>
      </c>
      <c r="B158" s="246">
        <v>1</v>
      </c>
      <c r="C158" s="251">
        <v>3.4479191807744024E-5</v>
      </c>
      <c r="D158" s="246">
        <v>779</v>
      </c>
      <c r="E158" s="251">
        <v>0.10650806672135631</v>
      </c>
      <c r="F158" s="246">
        <v>0</v>
      </c>
      <c r="G158" s="251">
        <v>0</v>
      </c>
      <c r="H158" s="246">
        <v>780</v>
      </c>
      <c r="I158" s="251">
        <v>2.1208907741251327E-2</v>
      </c>
    </row>
    <row r="159" spans="1:9" ht="15.75" thickBot="1" x14ac:dyDescent="0.3">
      <c r="A159" s="249" t="s">
        <v>248</v>
      </c>
      <c r="B159" s="246">
        <v>475</v>
      </c>
      <c r="C159" s="251">
        <v>1.6377616108678411E-2</v>
      </c>
      <c r="D159" s="246">
        <v>10</v>
      </c>
      <c r="E159" s="251">
        <v>1.3672409078479629E-3</v>
      </c>
      <c r="F159" s="246">
        <v>0</v>
      </c>
      <c r="G159" s="251">
        <v>0</v>
      </c>
      <c r="H159" s="246">
        <v>485</v>
      </c>
      <c r="I159" s="251">
        <v>1.3187590069880632E-2</v>
      </c>
    </row>
    <row r="160" spans="1:9" ht="15.75" thickBot="1" x14ac:dyDescent="0.3">
      <c r="A160" s="249" t="s">
        <v>94</v>
      </c>
      <c r="B160" s="246">
        <v>59</v>
      </c>
      <c r="C160" s="251">
        <v>2.0342723166568975E-3</v>
      </c>
      <c r="D160" s="246">
        <v>128</v>
      </c>
      <c r="E160" s="251">
        <v>1.7500683620453924E-2</v>
      </c>
      <c r="F160" s="246">
        <v>31</v>
      </c>
      <c r="G160" s="251">
        <v>6.7391304347826086E-2</v>
      </c>
      <c r="H160" s="246">
        <v>219</v>
      </c>
      <c r="I160" s="251">
        <v>5.954808711966718E-3</v>
      </c>
    </row>
    <row r="161" spans="1:13" ht="15.75" thickBot="1" x14ac:dyDescent="0.3">
      <c r="A161" s="249" t="s">
        <v>192</v>
      </c>
      <c r="B161" s="246">
        <v>91</v>
      </c>
      <c r="C161" s="251">
        <v>3.1376064545047063E-3</v>
      </c>
      <c r="D161" s="246">
        <v>112</v>
      </c>
      <c r="E161" s="251">
        <v>1.5313098167897183E-2</v>
      </c>
      <c r="F161" s="246">
        <v>2</v>
      </c>
      <c r="G161" s="251">
        <v>4.3478260869565218E-3</v>
      </c>
      <c r="H161" s="246">
        <v>206</v>
      </c>
      <c r="I161" s="251">
        <v>5.601326916279196E-3</v>
      </c>
    </row>
    <row r="162" spans="1:13" ht="15.75" thickBot="1" x14ac:dyDescent="0.3">
      <c r="A162" s="249" t="s">
        <v>373</v>
      </c>
      <c r="B162" s="246">
        <v>71</v>
      </c>
      <c r="C162" s="251">
        <v>2.448022618349826E-3</v>
      </c>
      <c r="D162" s="246">
        <v>45</v>
      </c>
      <c r="E162" s="251">
        <v>6.1525840853158325E-3</v>
      </c>
      <c r="F162" s="246">
        <v>51</v>
      </c>
      <c r="G162" s="251">
        <v>0.1108695652173913</v>
      </c>
      <c r="H162" s="246">
        <v>166</v>
      </c>
      <c r="I162" s="251">
        <v>4.5136906218560509E-3</v>
      </c>
    </row>
    <row r="163" spans="1:13" ht="15.75" thickBot="1" x14ac:dyDescent="0.3">
      <c r="A163" s="249" t="s">
        <v>374</v>
      </c>
      <c r="B163" s="246">
        <v>0</v>
      </c>
      <c r="C163" s="251">
        <v>0</v>
      </c>
      <c r="D163" s="246">
        <v>149</v>
      </c>
      <c r="E163" s="251">
        <v>2.0371889526934646E-2</v>
      </c>
      <c r="F163" s="246">
        <v>1</v>
      </c>
      <c r="G163" s="251">
        <v>2.1739130434782609E-3</v>
      </c>
      <c r="H163" s="246">
        <v>149</v>
      </c>
      <c r="I163" s="251">
        <v>4.0514451967262151E-3</v>
      </c>
    </row>
    <row r="164" spans="1:13" ht="30.75" customHeight="1" thickBot="1" x14ac:dyDescent="0.3">
      <c r="A164" s="249" t="s">
        <v>375</v>
      </c>
      <c r="B164" s="246">
        <v>149</v>
      </c>
      <c r="C164" s="251">
        <v>5.13739957935386E-3</v>
      </c>
      <c r="D164" s="246">
        <v>0</v>
      </c>
      <c r="E164" s="251">
        <v>0</v>
      </c>
      <c r="F164" s="246">
        <v>0</v>
      </c>
      <c r="G164" s="251">
        <v>0</v>
      </c>
      <c r="H164" s="246">
        <v>149</v>
      </c>
      <c r="I164" s="251">
        <v>4.0514451967262151E-3</v>
      </c>
    </row>
    <row r="165" spans="1:13" ht="15.75" thickBot="1" x14ac:dyDescent="0.3">
      <c r="A165" s="249" t="s">
        <v>45</v>
      </c>
      <c r="B165" s="246">
        <v>128</v>
      </c>
      <c r="C165" s="251">
        <v>4.4133365513912351E-3</v>
      </c>
      <c r="D165" s="246">
        <v>16</v>
      </c>
      <c r="E165" s="251">
        <v>2.1875854525567405E-3</v>
      </c>
      <c r="F165" s="246">
        <v>0</v>
      </c>
      <c r="G165" s="251">
        <v>0</v>
      </c>
      <c r="H165" s="246">
        <v>144</v>
      </c>
      <c r="I165" s="251">
        <v>3.9154906599233215E-3</v>
      </c>
    </row>
    <row r="166" spans="1:13" ht="15.75" thickBot="1" x14ac:dyDescent="0.3">
      <c r="A166" s="249" t="s">
        <v>376</v>
      </c>
      <c r="B166" s="246">
        <v>0</v>
      </c>
      <c r="C166" s="251">
        <v>0</v>
      </c>
      <c r="D166" s="246">
        <v>5</v>
      </c>
      <c r="E166" s="251">
        <v>6.8362045392398143E-4</v>
      </c>
      <c r="F166" s="246">
        <v>132</v>
      </c>
      <c r="G166" s="251">
        <v>0.28695652173913044</v>
      </c>
      <c r="H166" s="246">
        <v>136</v>
      </c>
      <c r="I166" s="251">
        <v>3.6979634010386926E-3</v>
      </c>
    </row>
    <row r="167" spans="1:13" ht="15.75" thickBot="1" x14ac:dyDescent="0.3">
      <c r="A167" s="249" t="s">
        <v>86</v>
      </c>
      <c r="B167" s="246">
        <v>42</v>
      </c>
      <c r="C167" s="251">
        <v>1.4481260559252491E-3</v>
      </c>
      <c r="D167" s="246">
        <v>71</v>
      </c>
      <c r="E167" s="251">
        <v>9.7074104457205365E-3</v>
      </c>
      <c r="F167" s="246">
        <v>11</v>
      </c>
      <c r="G167" s="251">
        <v>2.391304347826087E-2</v>
      </c>
      <c r="H167" s="246">
        <v>123</v>
      </c>
      <c r="I167" s="251">
        <v>3.3444816053511705E-3</v>
      </c>
    </row>
    <row r="168" spans="1:13" ht="15.75" thickBot="1" x14ac:dyDescent="0.3">
      <c r="A168" s="249" t="s">
        <v>377</v>
      </c>
      <c r="B168" s="246">
        <v>30</v>
      </c>
      <c r="C168" s="251">
        <v>1.0343757542323208E-3</v>
      </c>
      <c r="D168" s="246">
        <v>88</v>
      </c>
      <c r="E168" s="251">
        <v>1.2031719989062073E-2</v>
      </c>
      <c r="F168" s="246">
        <v>1</v>
      </c>
      <c r="G168" s="251">
        <v>2.1739130434782609E-3</v>
      </c>
      <c r="H168" s="246">
        <v>120</v>
      </c>
      <c r="I168" s="251">
        <v>3.2629088832694347E-3</v>
      </c>
    </row>
    <row r="169" spans="1:13" ht="15.75" thickBot="1" x14ac:dyDescent="0.3">
      <c r="A169" s="249" t="s">
        <v>378</v>
      </c>
      <c r="B169" s="246">
        <v>0</v>
      </c>
      <c r="C169" s="251">
        <v>0</v>
      </c>
      <c r="D169" s="246">
        <v>116</v>
      </c>
      <c r="E169" s="251">
        <v>1.585999453103637E-2</v>
      </c>
      <c r="F169" s="246">
        <v>0</v>
      </c>
      <c r="G169" s="251">
        <v>0</v>
      </c>
      <c r="H169" s="246">
        <v>116</v>
      </c>
      <c r="I169" s="251">
        <v>3.15414525382712E-3</v>
      </c>
    </row>
    <row r="170" spans="1:13" ht="15.75" thickBot="1" x14ac:dyDescent="0.3">
      <c r="A170" s="249" t="s">
        <v>379</v>
      </c>
      <c r="B170" s="244">
        <v>2474</v>
      </c>
      <c r="C170" s="251">
        <v>8.5301520532358718E-2</v>
      </c>
      <c r="D170" s="244">
        <v>1067</v>
      </c>
      <c r="E170" s="251">
        <v>0.14588460486737764</v>
      </c>
      <c r="F170" s="246">
        <v>152</v>
      </c>
      <c r="G170" s="251">
        <v>0.33043478260869563</v>
      </c>
      <c r="H170" s="244">
        <v>3693</v>
      </c>
      <c r="I170" s="251">
        <v>0.10041602088261685</v>
      </c>
    </row>
    <row r="171" spans="1:13" ht="15.75" thickBot="1" x14ac:dyDescent="0.3">
      <c r="A171" s="198" t="s">
        <v>5</v>
      </c>
      <c r="B171" s="196">
        <v>29003</v>
      </c>
      <c r="C171" s="243">
        <v>1</v>
      </c>
      <c r="D171" s="196">
        <v>7314</v>
      </c>
      <c r="E171" s="243">
        <v>1</v>
      </c>
      <c r="F171" s="250">
        <v>460</v>
      </c>
      <c r="G171" s="243">
        <v>1</v>
      </c>
      <c r="H171" s="196">
        <v>36777</v>
      </c>
      <c r="I171" s="243">
        <v>1</v>
      </c>
    </row>
    <row r="172" spans="1:13" x14ac:dyDescent="0.25">
      <c r="A172" s="309" t="s">
        <v>194</v>
      </c>
      <c r="B172" s="309"/>
      <c r="C172" s="309"/>
      <c r="D172" s="309"/>
      <c r="E172" s="309"/>
      <c r="F172" s="309"/>
      <c r="G172" s="309"/>
      <c r="H172" s="309"/>
      <c r="I172" s="309"/>
    </row>
    <row r="174" spans="1:13" x14ac:dyDescent="0.25">
      <c r="A174" s="14"/>
    </row>
    <row r="175" spans="1:13" ht="17.25" x14ac:dyDescent="0.3">
      <c r="A175" s="279" t="s">
        <v>95</v>
      </c>
      <c r="B175" s="279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</row>
    <row r="176" spans="1:13" ht="15.75" thickBot="1" x14ac:dyDescent="0.3">
      <c r="A176" s="76" t="s">
        <v>250</v>
      </c>
      <c r="B176" s="308" t="s">
        <v>63</v>
      </c>
      <c r="C176" s="308"/>
      <c r="D176" s="308"/>
      <c r="E176" s="308"/>
      <c r="F176" s="308"/>
      <c r="G176" s="308"/>
      <c r="H176" s="308"/>
      <c r="I176" s="308"/>
      <c r="J176" s="308"/>
      <c r="K176" s="308"/>
      <c r="L176" s="308"/>
      <c r="M176" s="308"/>
    </row>
    <row r="177" spans="1:13" ht="15" customHeight="1" x14ac:dyDescent="0.25">
      <c r="A177" s="280" t="s">
        <v>84</v>
      </c>
      <c r="B177" s="334" t="s">
        <v>74</v>
      </c>
      <c r="C177" s="335"/>
      <c r="D177" s="334" t="s">
        <v>74</v>
      </c>
      <c r="E177" s="335"/>
      <c r="F177" s="334" t="s">
        <v>67</v>
      </c>
      <c r="G177" s="335"/>
      <c r="H177" s="334" t="s">
        <v>80</v>
      </c>
      <c r="I177" s="335"/>
      <c r="J177" s="334" t="s">
        <v>82</v>
      </c>
      <c r="K177" s="340"/>
      <c r="L177" s="304" t="s">
        <v>5</v>
      </c>
      <c r="M177" s="305"/>
    </row>
    <row r="178" spans="1:13" ht="15" customHeight="1" x14ac:dyDescent="0.25">
      <c r="A178" s="285"/>
      <c r="B178" s="336" t="s">
        <v>75</v>
      </c>
      <c r="C178" s="337"/>
      <c r="D178" s="336" t="s">
        <v>76</v>
      </c>
      <c r="E178" s="337"/>
      <c r="F178" s="336" t="s">
        <v>96</v>
      </c>
      <c r="G178" s="337"/>
      <c r="H178" s="336" t="s">
        <v>81</v>
      </c>
      <c r="I178" s="337"/>
      <c r="J178" s="336"/>
      <c r="K178" s="341"/>
      <c r="L178" s="333"/>
      <c r="M178" s="332"/>
    </row>
    <row r="179" spans="1:13" ht="15.75" thickBot="1" x14ac:dyDescent="0.3">
      <c r="A179" s="285"/>
      <c r="B179" s="330"/>
      <c r="C179" s="331"/>
      <c r="D179" s="338" t="s">
        <v>77</v>
      </c>
      <c r="E179" s="339"/>
      <c r="F179" s="338" t="s">
        <v>97</v>
      </c>
      <c r="G179" s="339"/>
      <c r="H179" s="330"/>
      <c r="I179" s="331"/>
      <c r="J179" s="338"/>
      <c r="K179" s="342"/>
      <c r="L179" s="306"/>
      <c r="M179" s="307"/>
    </row>
    <row r="180" spans="1:13" ht="15.75" thickBot="1" x14ac:dyDescent="0.3">
      <c r="A180" s="281"/>
      <c r="B180" s="156" t="s">
        <v>6</v>
      </c>
      <c r="C180" s="154" t="s">
        <v>7</v>
      </c>
      <c r="D180" s="156" t="s">
        <v>6</v>
      </c>
      <c r="E180" s="156" t="s">
        <v>7</v>
      </c>
      <c r="F180" s="156" t="s">
        <v>6</v>
      </c>
      <c r="G180" s="156" t="s">
        <v>7</v>
      </c>
      <c r="H180" s="156" t="s">
        <v>6</v>
      </c>
      <c r="I180" s="156" t="s">
        <v>7</v>
      </c>
      <c r="J180" s="156" t="s">
        <v>6</v>
      </c>
      <c r="K180" s="161" t="s">
        <v>7</v>
      </c>
      <c r="L180" s="161" t="s">
        <v>6</v>
      </c>
      <c r="M180" s="161" t="s">
        <v>7</v>
      </c>
    </row>
    <row r="181" spans="1:13" ht="15.75" thickBot="1" x14ac:dyDescent="0.3">
      <c r="A181" s="241" t="s">
        <v>188</v>
      </c>
      <c r="B181" s="244">
        <v>39849</v>
      </c>
      <c r="C181" s="245">
        <v>0.46923131270312279</v>
      </c>
      <c r="D181" s="246">
        <v>365</v>
      </c>
      <c r="E181" s="245">
        <v>4.0809481216457957E-2</v>
      </c>
      <c r="F181" s="244">
        <v>5356</v>
      </c>
      <c r="G181" s="245">
        <v>0.12503209841959054</v>
      </c>
      <c r="H181" s="246">
        <v>483</v>
      </c>
      <c r="I181" s="245">
        <v>7.7652733118971057E-2</v>
      </c>
      <c r="J181" s="244">
        <v>1341</v>
      </c>
      <c r="K181" s="245">
        <v>0.15933935361216731</v>
      </c>
      <c r="L181" s="244">
        <v>47394</v>
      </c>
      <c r="M181" s="245">
        <v>0.31316241575261</v>
      </c>
    </row>
    <row r="182" spans="1:13" ht="15.75" thickBot="1" x14ac:dyDescent="0.3">
      <c r="A182" s="242" t="s">
        <v>45</v>
      </c>
      <c r="B182" s="244">
        <v>2561</v>
      </c>
      <c r="C182" s="245">
        <v>3.0156375111864725E-2</v>
      </c>
      <c r="D182" s="244">
        <v>1534</v>
      </c>
      <c r="E182" s="245">
        <v>0.17151162790697674</v>
      </c>
      <c r="F182" s="244">
        <v>4481</v>
      </c>
      <c r="G182" s="245">
        <v>0.10460583140742816</v>
      </c>
      <c r="H182" s="246">
        <v>151</v>
      </c>
      <c r="I182" s="245">
        <v>2.427652733118971E-2</v>
      </c>
      <c r="J182" s="246">
        <v>199</v>
      </c>
      <c r="K182" s="245">
        <v>2.3645437262357415E-2</v>
      </c>
      <c r="L182" s="244">
        <v>8924</v>
      </c>
      <c r="M182" s="245">
        <v>5.8966565349544073E-2</v>
      </c>
    </row>
    <row r="183" spans="1:13" ht="15.75" thickBot="1" x14ac:dyDescent="0.3">
      <c r="A183" s="242" t="s">
        <v>42</v>
      </c>
      <c r="B183" s="244">
        <v>7692</v>
      </c>
      <c r="C183" s="245">
        <v>9.0575102444538647E-2</v>
      </c>
      <c r="D183" s="246">
        <v>0</v>
      </c>
      <c r="E183" s="245">
        <v>0</v>
      </c>
      <c r="F183" s="246">
        <v>358</v>
      </c>
      <c r="G183" s="245">
        <v>8.3572612461190101E-3</v>
      </c>
      <c r="H183" s="246">
        <v>0</v>
      </c>
      <c r="I183" s="245">
        <v>0</v>
      </c>
      <c r="J183" s="246">
        <v>0</v>
      </c>
      <c r="K183" s="245">
        <v>0</v>
      </c>
      <c r="L183" s="244">
        <v>8050</v>
      </c>
      <c r="M183" s="245">
        <v>5.3191489361702128E-2</v>
      </c>
    </row>
    <row r="184" spans="1:13" ht="15.75" thickBot="1" x14ac:dyDescent="0.3">
      <c r="A184" s="242" t="s">
        <v>189</v>
      </c>
      <c r="B184" s="244">
        <v>6942</v>
      </c>
      <c r="C184" s="245">
        <v>8.1743676699166309E-2</v>
      </c>
      <c r="D184" s="246">
        <v>0</v>
      </c>
      <c r="E184" s="245">
        <v>0</v>
      </c>
      <c r="F184" s="246">
        <v>229</v>
      </c>
      <c r="G184" s="245">
        <v>5.3458458808973552E-3</v>
      </c>
      <c r="H184" s="246">
        <v>0</v>
      </c>
      <c r="I184" s="245">
        <v>0</v>
      </c>
      <c r="J184" s="246">
        <v>0</v>
      </c>
      <c r="K184" s="245">
        <v>0</v>
      </c>
      <c r="L184" s="244">
        <v>7171</v>
      </c>
      <c r="M184" s="245">
        <v>4.7383375181710055E-2</v>
      </c>
    </row>
    <row r="185" spans="1:13" ht="15.75" thickBot="1" x14ac:dyDescent="0.3">
      <c r="A185" s="242" t="s">
        <v>87</v>
      </c>
      <c r="B185" s="244">
        <v>4714</v>
      </c>
      <c r="C185" s="245">
        <v>5.5508454618246904E-2</v>
      </c>
      <c r="D185" s="246">
        <v>13</v>
      </c>
      <c r="E185" s="245">
        <v>1.4534883720930232E-3</v>
      </c>
      <c r="F185" s="246">
        <v>24</v>
      </c>
      <c r="G185" s="245">
        <v>5.602633237621682E-4</v>
      </c>
      <c r="H185" s="246">
        <v>280</v>
      </c>
      <c r="I185" s="245">
        <v>4.5016077170418008E-2</v>
      </c>
      <c r="J185" s="246">
        <v>902</v>
      </c>
      <c r="K185" s="245">
        <v>0.10717680608365018</v>
      </c>
      <c r="L185" s="244">
        <v>5933</v>
      </c>
      <c r="M185" s="245">
        <v>3.9203118805338971E-2</v>
      </c>
    </row>
    <row r="186" spans="1:13" ht="15.75" thickBot="1" x14ac:dyDescent="0.3">
      <c r="A186" s="242" t="s">
        <v>85</v>
      </c>
      <c r="B186" s="246">
        <v>19</v>
      </c>
      <c r="C186" s="245">
        <v>2.2372945221609911E-4</v>
      </c>
      <c r="D186" s="246">
        <v>0</v>
      </c>
      <c r="E186" s="245">
        <v>0</v>
      </c>
      <c r="F186" s="244">
        <v>5738</v>
      </c>
      <c r="G186" s="245">
        <v>0.13394962298947172</v>
      </c>
      <c r="H186" s="246">
        <v>48</v>
      </c>
      <c r="I186" s="245">
        <v>7.7170418006430866E-3</v>
      </c>
      <c r="J186" s="246">
        <v>126</v>
      </c>
      <c r="K186" s="245">
        <v>1.497148288973384E-2</v>
      </c>
      <c r="L186" s="244">
        <v>5931</v>
      </c>
      <c r="M186" s="245">
        <v>3.9189903528478919E-2</v>
      </c>
    </row>
    <row r="187" spans="1:13" ht="15.75" thickBot="1" x14ac:dyDescent="0.3">
      <c r="A187" s="242" t="s">
        <v>242</v>
      </c>
      <c r="B187" s="244">
        <v>4137</v>
      </c>
      <c r="C187" s="245">
        <v>4.8714144411473786E-2</v>
      </c>
      <c r="D187" s="246">
        <v>66</v>
      </c>
      <c r="E187" s="245">
        <v>7.3792486583184255E-3</v>
      </c>
      <c r="F187" s="246">
        <v>276</v>
      </c>
      <c r="G187" s="245">
        <v>6.4430282232649343E-3</v>
      </c>
      <c r="H187" s="246">
        <v>144</v>
      </c>
      <c r="I187" s="245">
        <v>2.3151125401929259E-2</v>
      </c>
      <c r="J187" s="246">
        <v>161</v>
      </c>
      <c r="K187" s="245">
        <v>1.913022813688213E-2</v>
      </c>
      <c r="L187" s="244">
        <v>4784</v>
      </c>
      <c r="M187" s="245">
        <v>3.1610942249240125E-2</v>
      </c>
    </row>
    <row r="188" spans="1:13" ht="15.75" thickBot="1" x14ac:dyDescent="0.3">
      <c r="A188" s="242" t="s">
        <v>43</v>
      </c>
      <c r="B188" s="244">
        <v>1210</v>
      </c>
      <c r="C188" s="245">
        <v>1.4248033535867365E-2</v>
      </c>
      <c r="D188" s="246">
        <v>264</v>
      </c>
      <c r="E188" s="245">
        <v>2.9516994633273702E-2</v>
      </c>
      <c r="F188" s="246">
        <v>605</v>
      </c>
      <c r="G188" s="245">
        <v>1.412330461983799E-2</v>
      </c>
      <c r="H188" s="246">
        <v>631</v>
      </c>
      <c r="I188" s="245">
        <v>0.10144694533762058</v>
      </c>
      <c r="J188" s="244">
        <v>1453</v>
      </c>
      <c r="K188" s="245">
        <v>0.17264733840304183</v>
      </c>
      <c r="L188" s="244">
        <v>4163</v>
      </c>
      <c r="M188" s="245">
        <v>2.750759878419453E-2</v>
      </c>
    </row>
    <row r="189" spans="1:13" ht="15.75" thickBot="1" x14ac:dyDescent="0.3">
      <c r="A189" s="242" t="s">
        <v>251</v>
      </c>
      <c r="B189" s="246">
        <v>0</v>
      </c>
      <c r="C189" s="245">
        <v>0</v>
      </c>
      <c r="D189" s="246">
        <v>0</v>
      </c>
      <c r="E189" s="245">
        <v>0</v>
      </c>
      <c r="F189" s="244">
        <v>4135</v>
      </c>
      <c r="G189" s="245">
        <v>9.6528701823190233E-2</v>
      </c>
      <c r="H189" s="246">
        <v>0</v>
      </c>
      <c r="I189" s="245">
        <v>0</v>
      </c>
      <c r="J189" s="246">
        <v>0</v>
      </c>
      <c r="K189" s="245">
        <v>0</v>
      </c>
      <c r="L189" s="244">
        <v>4135</v>
      </c>
      <c r="M189" s="245">
        <v>2.7322584908153827E-2</v>
      </c>
    </row>
    <row r="190" spans="1:13" ht="15.75" thickBot="1" x14ac:dyDescent="0.3">
      <c r="A190" s="242" t="s">
        <v>252</v>
      </c>
      <c r="B190" s="246">
        <v>6</v>
      </c>
      <c r="C190" s="245">
        <v>7.0651405962978659E-5</v>
      </c>
      <c r="D190" s="246">
        <v>0</v>
      </c>
      <c r="E190" s="245">
        <v>0</v>
      </c>
      <c r="F190" s="244">
        <v>3941</v>
      </c>
      <c r="G190" s="245">
        <v>9.1999906622779376E-2</v>
      </c>
      <c r="H190" s="246">
        <v>0</v>
      </c>
      <c r="I190" s="245">
        <v>0</v>
      </c>
      <c r="J190" s="246">
        <v>0</v>
      </c>
      <c r="K190" s="245">
        <v>0</v>
      </c>
      <c r="L190" s="244">
        <v>3948</v>
      </c>
      <c r="M190" s="245">
        <v>2.6086956521739129E-2</v>
      </c>
    </row>
    <row r="191" spans="1:13" ht="23.25" thickBot="1" x14ac:dyDescent="0.3">
      <c r="A191" s="242" t="s">
        <v>367</v>
      </c>
      <c r="B191" s="244">
        <v>3629</v>
      </c>
      <c r="C191" s="245">
        <v>4.2732325373274926E-2</v>
      </c>
      <c r="D191" s="246">
        <v>0</v>
      </c>
      <c r="E191" s="245">
        <v>0</v>
      </c>
      <c r="F191" s="246">
        <v>0</v>
      </c>
      <c r="G191" s="245">
        <v>0</v>
      </c>
      <c r="H191" s="246">
        <v>0</v>
      </c>
      <c r="I191" s="245">
        <v>0</v>
      </c>
      <c r="J191" s="246">
        <v>0</v>
      </c>
      <c r="K191" s="245">
        <v>0</v>
      </c>
      <c r="L191" s="244">
        <v>3629</v>
      </c>
      <c r="M191" s="245">
        <v>2.397911986256112E-2</v>
      </c>
    </row>
    <row r="192" spans="1:13" ht="15.75" thickBot="1" x14ac:dyDescent="0.3">
      <c r="A192" s="242" t="s">
        <v>177</v>
      </c>
      <c r="B192" s="246">
        <v>0</v>
      </c>
      <c r="C192" s="245">
        <v>0</v>
      </c>
      <c r="D192" s="244">
        <v>3177</v>
      </c>
      <c r="E192" s="245">
        <v>0.35521019677996424</v>
      </c>
      <c r="F192" s="246">
        <v>0</v>
      </c>
      <c r="G192" s="245">
        <v>0</v>
      </c>
      <c r="H192" s="246">
        <v>0</v>
      </c>
      <c r="I192" s="245">
        <v>0</v>
      </c>
      <c r="J192" s="246">
        <v>141</v>
      </c>
      <c r="K192" s="245">
        <v>1.6753802281368822E-2</v>
      </c>
      <c r="L192" s="244">
        <v>3318</v>
      </c>
      <c r="M192" s="245">
        <v>2.1924144310823311E-2</v>
      </c>
    </row>
    <row r="193" spans="1:13" ht="15.75" thickBot="1" x14ac:dyDescent="0.3">
      <c r="A193" s="242" t="s">
        <v>98</v>
      </c>
      <c r="B193" s="244">
        <v>1394</v>
      </c>
      <c r="C193" s="245">
        <v>1.6414676652065377E-2</v>
      </c>
      <c r="D193" s="246">
        <v>0</v>
      </c>
      <c r="E193" s="245">
        <v>0</v>
      </c>
      <c r="F193" s="244">
        <v>1776</v>
      </c>
      <c r="G193" s="245">
        <v>4.1459485958400447E-2</v>
      </c>
      <c r="H193" s="246">
        <v>0</v>
      </c>
      <c r="I193" s="245">
        <v>0</v>
      </c>
      <c r="J193" s="246">
        <v>21</v>
      </c>
      <c r="K193" s="245">
        <v>2.4952471482889735E-3</v>
      </c>
      <c r="L193" s="244">
        <v>3191</v>
      </c>
      <c r="M193" s="245">
        <v>2.1084974230210121E-2</v>
      </c>
    </row>
    <row r="194" spans="1:13" ht="15.75" thickBot="1" x14ac:dyDescent="0.3">
      <c r="A194" s="242" t="s">
        <v>41</v>
      </c>
      <c r="B194" s="246">
        <v>0</v>
      </c>
      <c r="C194" s="245">
        <v>0</v>
      </c>
      <c r="D194" s="246">
        <v>0</v>
      </c>
      <c r="E194" s="245">
        <v>0</v>
      </c>
      <c r="F194" s="244">
        <v>2689</v>
      </c>
      <c r="G194" s="245">
        <v>6.2772836566519594E-2</v>
      </c>
      <c r="H194" s="246">
        <v>0</v>
      </c>
      <c r="I194" s="245">
        <v>0</v>
      </c>
      <c r="J194" s="246">
        <v>197</v>
      </c>
      <c r="K194" s="245">
        <v>2.3407794676806083E-2</v>
      </c>
      <c r="L194" s="244">
        <v>2886</v>
      </c>
      <c r="M194" s="245">
        <v>1.9069644509052464E-2</v>
      </c>
    </row>
    <row r="195" spans="1:13" ht="15.75" thickBot="1" x14ac:dyDescent="0.3">
      <c r="A195" s="242" t="s">
        <v>368</v>
      </c>
      <c r="B195" s="244">
        <v>2763</v>
      </c>
      <c r="C195" s="245">
        <v>3.2534972445951674E-2</v>
      </c>
      <c r="D195" s="246">
        <v>0</v>
      </c>
      <c r="E195" s="245">
        <v>0</v>
      </c>
      <c r="F195" s="246">
        <v>106</v>
      </c>
      <c r="G195" s="245">
        <v>2.4744963466162432E-3</v>
      </c>
      <c r="H195" s="246">
        <v>0</v>
      </c>
      <c r="I195" s="245">
        <v>0</v>
      </c>
      <c r="J195" s="246">
        <v>0</v>
      </c>
      <c r="K195" s="245">
        <v>0</v>
      </c>
      <c r="L195" s="244">
        <v>2868</v>
      </c>
      <c r="M195" s="245">
        <v>1.8950707017312014E-2</v>
      </c>
    </row>
    <row r="196" spans="1:13" ht="15.75" thickBot="1" x14ac:dyDescent="0.3">
      <c r="A196" s="242" t="s">
        <v>91</v>
      </c>
      <c r="B196" s="244">
        <v>2464</v>
      </c>
      <c r="C196" s="245">
        <v>2.9014177382129903E-2</v>
      </c>
      <c r="D196" s="246">
        <v>0</v>
      </c>
      <c r="E196" s="245">
        <v>0</v>
      </c>
      <c r="F196" s="246">
        <v>9</v>
      </c>
      <c r="G196" s="245">
        <v>2.1009874641081307E-4</v>
      </c>
      <c r="H196" s="246">
        <v>0</v>
      </c>
      <c r="I196" s="245">
        <v>0</v>
      </c>
      <c r="J196" s="246">
        <v>0</v>
      </c>
      <c r="K196" s="245">
        <v>0</v>
      </c>
      <c r="L196" s="244">
        <v>2473</v>
      </c>
      <c r="M196" s="245">
        <v>1.6340689837452096E-2</v>
      </c>
    </row>
    <row r="197" spans="1:13" ht="15.75" thickBot="1" x14ac:dyDescent="0.3">
      <c r="A197" s="242" t="s">
        <v>94</v>
      </c>
      <c r="B197" s="246">
        <v>718</v>
      </c>
      <c r="C197" s="245">
        <v>8.4546182469031131E-3</v>
      </c>
      <c r="D197" s="246">
        <v>767</v>
      </c>
      <c r="E197" s="245">
        <v>8.5755813953488372E-2</v>
      </c>
      <c r="F197" s="246">
        <v>806</v>
      </c>
      <c r="G197" s="245">
        <v>1.8815509956346149E-2</v>
      </c>
      <c r="H197" s="246">
        <v>0</v>
      </c>
      <c r="I197" s="245">
        <v>0</v>
      </c>
      <c r="J197" s="246">
        <v>153</v>
      </c>
      <c r="K197" s="245">
        <v>1.8179657794676805E-2</v>
      </c>
      <c r="L197" s="244">
        <v>2443</v>
      </c>
      <c r="M197" s="245">
        <v>1.614246068455134E-2</v>
      </c>
    </row>
    <row r="198" spans="1:13" ht="15.75" thickBot="1" x14ac:dyDescent="0.3">
      <c r="A198" s="242" t="s">
        <v>369</v>
      </c>
      <c r="B198" s="246">
        <v>34</v>
      </c>
      <c r="C198" s="245">
        <v>4.0035796712354575E-4</v>
      </c>
      <c r="D198" s="246">
        <v>0</v>
      </c>
      <c r="E198" s="245">
        <v>0</v>
      </c>
      <c r="F198" s="246">
        <v>420</v>
      </c>
      <c r="G198" s="245">
        <v>9.8046081658379435E-3</v>
      </c>
      <c r="H198" s="244">
        <v>1155</v>
      </c>
      <c r="I198" s="245">
        <v>0.18569131832797428</v>
      </c>
      <c r="J198" s="246">
        <v>551</v>
      </c>
      <c r="K198" s="245">
        <v>6.5470532319391636E-2</v>
      </c>
      <c r="L198" s="244">
        <v>2159</v>
      </c>
      <c r="M198" s="245">
        <v>1.426589137042421E-2</v>
      </c>
    </row>
    <row r="199" spans="1:13" ht="15.75" thickBot="1" x14ac:dyDescent="0.3">
      <c r="A199" s="242" t="s">
        <v>90</v>
      </c>
      <c r="B199" s="246">
        <v>825</v>
      </c>
      <c r="C199" s="245">
        <v>9.7145683199095657E-3</v>
      </c>
      <c r="D199" s="246">
        <v>0</v>
      </c>
      <c r="E199" s="245">
        <v>0</v>
      </c>
      <c r="F199" s="244">
        <v>1056</v>
      </c>
      <c r="G199" s="245">
        <v>2.4651586245535401E-2</v>
      </c>
      <c r="H199" s="246">
        <v>102</v>
      </c>
      <c r="I199" s="245">
        <v>1.6398713826366561E-2</v>
      </c>
      <c r="J199" s="246">
        <v>158</v>
      </c>
      <c r="K199" s="245">
        <v>1.8773764258555134E-2</v>
      </c>
      <c r="L199" s="244">
        <v>2141</v>
      </c>
      <c r="M199" s="245">
        <v>1.4146953878683758E-2</v>
      </c>
    </row>
    <row r="200" spans="1:13" ht="15.75" thickBot="1" x14ac:dyDescent="0.3">
      <c r="A200" s="242" t="s">
        <v>370</v>
      </c>
      <c r="B200" s="246">
        <v>0</v>
      </c>
      <c r="C200" s="245">
        <v>0</v>
      </c>
      <c r="D200" s="246">
        <v>0</v>
      </c>
      <c r="E200" s="245">
        <v>0</v>
      </c>
      <c r="F200" s="244">
        <v>1606</v>
      </c>
      <c r="G200" s="245">
        <v>3.7490954081751758E-2</v>
      </c>
      <c r="H200" s="246">
        <v>480</v>
      </c>
      <c r="I200" s="245">
        <v>7.7170418006430874E-2</v>
      </c>
      <c r="J200" s="246">
        <v>20</v>
      </c>
      <c r="K200" s="245">
        <v>2.3764258555133079E-3</v>
      </c>
      <c r="L200" s="244">
        <v>2106</v>
      </c>
      <c r="M200" s="245">
        <v>1.3915686533632879E-2</v>
      </c>
    </row>
    <row r="201" spans="1:13" ht="15.75" thickBot="1" x14ac:dyDescent="0.3">
      <c r="A201" s="242" t="s">
        <v>248</v>
      </c>
      <c r="B201" s="244">
        <v>1859</v>
      </c>
      <c r="C201" s="245">
        <v>2.1890160614196224E-2</v>
      </c>
      <c r="D201" s="246">
        <v>0</v>
      </c>
      <c r="E201" s="245">
        <v>0</v>
      </c>
      <c r="F201" s="246">
        <v>0</v>
      </c>
      <c r="G201" s="245">
        <v>0</v>
      </c>
      <c r="H201" s="246">
        <v>0</v>
      </c>
      <c r="I201" s="245">
        <v>0</v>
      </c>
      <c r="J201" s="246">
        <v>0</v>
      </c>
      <c r="K201" s="245">
        <v>0</v>
      </c>
      <c r="L201" s="244">
        <v>1860</v>
      </c>
      <c r="M201" s="245">
        <v>1.2290207479846703E-2</v>
      </c>
    </row>
    <row r="202" spans="1:13" ht="15.75" thickBot="1" x14ac:dyDescent="0.3">
      <c r="A202" s="242" t="s">
        <v>93</v>
      </c>
      <c r="B202" s="244">
        <v>1498</v>
      </c>
      <c r="C202" s="245">
        <v>1.763930102209034E-2</v>
      </c>
      <c r="D202" s="246">
        <v>8</v>
      </c>
      <c r="E202" s="245">
        <v>8.9445438282647585E-4</v>
      </c>
      <c r="F202" s="246">
        <v>20</v>
      </c>
      <c r="G202" s="245">
        <v>4.668861031351402E-4</v>
      </c>
      <c r="H202" s="246">
        <v>0</v>
      </c>
      <c r="I202" s="245">
        <v>0</v>
      </c>
      <c r="J202" s="246">
        <v>58</v>
      </c>
      <c r="K202" s="245">
        <v>6.8916349809885931E-3</v>
      </c>
      <c r="L202" s="244">
        <v>1584</v>
      </c>
      <c r="M202" s="245">
        <v>1.0466499273159773E-2</v>
      </c>
    </row>
    <row r="203" spans="1:13" ht="15.75" thickBot="1" x14ac:dyDescent="0.3">
      <c r="A203" s="242" t="s">
        <v>362</v>
      </c>
      <c r="B203" s="244">
        <v>2610</v>
      </c>
      <c r="C203" s="245">
        <v>3.0733361593895718E-2</v>
      </c>
      <c r="D203" s="244">
        <v>2751</v>
      </c>
      <c r="E203" s="245">
        <v>0.30758050089445438</v>
      </c>
      <c r="F203" s="247">
        <v>9207</v>
      </c>
      <c r="G203" s="245">
        <v>0.21493101757826177</v>
      </c>
      <c r="H203" s="244">
        <v>2748</v>
      </c>
      <c r="I203" s="245">
        <v>0.44180064308681671</v>
      </c>
      <c r="J203" s="244">
        <v>2934</v>
      </c>
      <c r="K203" s="245">
        <v>0.34862167300380226</v>
      </c>
      <c r="L203" s="244">
        <v>20249</v>
      </c>
      <c r="M203" s="245">
        <v>0.13379807056957843</v>
      </c>
    </row>
    <row r="204" spans="1:13" ht="15.75" thickBot="1" x14ac:dyDescent="0.3">
      <c r="A204" s="201" t="s">
        <v>5</v>
      </c>
      <c r="B204" s="196">
        <v>84924</v>
      </c>
      <c r="C204" s="171"/>
      <c r="D204" s="196">
        <v>8944</v>
      </c>
      <c r="E204" s="171"/>
      <c r="F204" s="196">
        <v>42837</v>
      </c>
      <c r="G204" s="171"/>
      <c r="H204" s="196">
        <v>6220</v>
      </c>
      <c r="I204" s="171"/>
      <c r="J204" s="196">
        <v>8416</v>
      </c>
      <c r="K204" s="171"/>
      <c r="L204" s="196">
        <v>151340</v>
      </c>
      <c r="M204" s="243">
        <v>1</v>
      </c>
    </row>
    <row r="207" spans="1:13" ht="17.25" x14ac:dyDescent="0.3">
      <c r="A207" s="279" t="s">
        <v>99</v>
      </c>
      <c r="B207" s="279"/>
      <c r="C207" s="279"/>
      <c r="D207" s="279"/>
      <c r="E207" s="279"/>
    </row>
    <row r="208" spans="1:13" ht="15.75" thickBot="1" x14ac:dyDescent="0.3">
      <c r="A208" s="76" t="s">
        <v>255</v>
      </c>
      <c r="B208" s="308" t="s">
        <v>53</v>
      </c>
      <c r="C208" s="308"/>
      <c r="D208" s="308"/>
      <c r="E208" s="308"/>
    </row>
    <row r="209" spans="1:5" ht="24.75" x14ac:dyDescent="0.25">
      <c r="A209" s="280" t="s">
        <v>54</v>
      </c>
      <c r="B209" s="71" t="s">
        <v>55</v>
      </c>
      <c r="C209" s="71" t="s">
        <v>57</v>
      </c>
      <c r="D209" s="298" t="s">
        <v>59</v>
      </c>
      <c r="E209" s="301" t="s">
        <v>5</v>
      </c>
    </row>
    <row r="210" spans="1:5" ht="15.75" thickBot="1" x14ac:dyDescent="0.3">
      <c r="A210" s="281"/>
      <c r="B210" s="68" t="s">
        <v>56</v>
      </c>
      <c r="C210" s="68" t="s">
        <v>58</v>
      </c>
      <c r="D210" s="299"/>
      <c r="E210" s="302"/>
    </row>
    <row r="211" spans="1:5" ht="15" customHeight="1" x14ac:dyDescent="0.25">
      <c r="A211" s="82" t="s">
        <v>311</v>
      </c>
      <c r="B211" s="123">
        <v>0.51364821044703468</v>
      </c>
      <c r="C211" s="123">
        <v>0.78857021010688322</v>
      </c>
      <c r="D211" s="123">
        <v>0.84396207926036293</v>
      </c>
      <c r="E211" s="123">
        <v>0.78413502880819963</v>
      </c>
    </row>
    <row r="212" spans="1:5" x14ac:dyDescent="0.25">
      <c r="A212" s="82" t="s">
        <v>317</v>
      </c>
      <c r="B212" s="123">
        <v>0.3249025656561238</v>
      </c>
      <c r="C212" s="123">
        <v>5.5945041814107525E-2</v>
      </c>
      <c r="D212" s="123">
        <v>4.4543249848790378E-2</v>
      </c>
      <c r="E212" s="123">
        <v>8.942353393194831E-2</v>
      </c>
    </row>
    <row r="213" spans="1:5" x14ac:dyDescent="0.25">
      <c r="A213" s="82" t="s">
        <v>309</v>
      </c>
      <c r="B213" s="123">
        <v>5.7653939559758456E-2</v>
      </c>
      <c r="C213" s="123">
        <v>3.5589625207671879E-2</v>
      </c>
      <c r="D213" s="123">
        <v>4.889427209662995E-2</v>
      </c>
      <c r="E213" s="123">
        <v>4.8033750952999971E-2</v>
      </c>
    </row>
    <row r="214" spans="1:5" x14ac:dyDescent="0.25">
      <c r="A214" s="82" t="s">
        <v>318</v>
      </c>
      <c r="B214" s="123">
        <v>1.1891013028964755E-2</v>
      </c>
      <c r="C214" s="123">
        <v>4.1409216995308383E-2</v>
      </c>
      <c r="D214" s="123">
        <v>2.6650955160117156E-2</v>
      </c>
      <c r="E214" s="123">
        <v>2.683213994182955E-2</v>
      </c>
    </row>
    <row r="215" spans="1:5" x14ac:dyDescent="0.25">
      <c r="A215" s="82" t="s">
        <v>319</v>
      </c>
      <c r="B215" s="123">
        <v>2.9961485297524499E-3</v>
      </c>
      <c r="C215" s="123">
        <v>9.7672944977511664E-4</v>
      </c>
      <c r="D215" s="123">
        <v>2.8530064684288707E-3</v>
      </c>
      <c r="E215" s="123">
        <v>2.5641713824253237E-3</v>
      </c>
    </row>
    <row r="216" spans="1:5" x14ac:dyDescent="0.25">
      <c r="A216" s="92" t="s">
        <v>29</v>
      </c>
      <c r="B216" s="123">
        <v>8.8908122778365947E-2</v>
      </c>
      <c r="C216" s="123">
        <v>7.7509176426253726E-2</v>
      </c>
      <c r="D216" s="123">
        <v>3.3096437165670671E-2</v>
      </c>
      <c r="E216" s="123">
        <v>4.9011374982597042E-2</v>
      </c>
    </row>
    <row r="217" spans="1:5" x14ac:dyDescent="0.25">
      <c r="A217" s="91" t="s">
        <v>5</v>
      </c>
      <c r="B217" s="94">
        <v>1.0000000000000002</v>
      </c>
      <c r="C217" s="94">
        <v>0.99999999999999989</v>
      </c>
      <c r="D217" s="94">
        <v>1</v>
      </c>
      <c r="E217" s="94">
        <v>1</v>
      </c>
    </row>
    <row r="219" spans="1:5" x14ac:dyDescent="0.25">
      <c r="B219" s="127"/>
    </row>
  </sheetData>
  <mergeCells count="90">
    <mergeCell ref="A209:A210"/>
    <mergeCell ref="D209:D210"/>
    <mergeCell ref="E209:E210"/>
    <mergeCell ref="H177:I177"/>
    <mergeCell ref="H178:I178"/>
    <mergeCell ref="H179:I179"/>
    <mergeCell ref="A207:E207"/>
    <mergeCell ref="B208:E208"/>
    <mergeCell ref="H93:I94"/>
    <mergeCell ref="J177:K179"/>
    <mergeCell ref="A125:G125"/>
    <mergeCell ref="B126:G126"/>
    <mergeCell ref="A145:I145"/>
    <mergeCell ref="A127:A128"/>
    <mergeCell ref="B127:C127"/>
    <mergeCell ref="D127:E127"/>
    <mergeCell ref="F127:G127"/>
    <mergeCell ref="A177:A180"/>
    <mergeCell ref="B177:C177"/>
    <mergeCell ref="B178:C178"/>
    <mergeCell ref="B179:C179"/>
    <mergeCell ref="H147:I148"/>
    <mergeCell ref="A147:A149"/>
    <mergeCell ref="B147:C147"/>
    <mergeCell ref="L177:M179"/>
    <mergeCell ref="D177:E177"/>
    <mergeCell ref="D178:E178"/>
    <mergeCell ref="D179:E179"/>
    <mergeCell ref="F177:G177"/>
    <mergeCell ref="F178:G178"/>
    <mergeCell ref="F179:G179"/>
    <mergeCell ref="H70:I70"/>
    <mergeCell ref="H71:I71"/>
    <mergeCell ref="J69:K71"/>
    <mergeCell ref="L69:M71"/>
    <mergeCell ref="A93:A95"/>
    <mergeCell ref="B93:C93"/>
    <mergeCell ref="B94:C94"/>
    <mergeCell ref="D93:E93"/>
    <mergeCell ref="D94:E94"/>
    <mergeCell ref="F93:G94"/>
    <mergeCell ref="A91:I91"/>
    <mergeCell ref="B92:I92"/>
    <mergeCell ref="A69:A72"/>
    <mergeCell ref="B69:C69"/>
    <mergeCell ref="B70:C70"/>
    <mergeCell ref="B71:C71"/>
    <mergeCell ref="D70:E70"/>
    <mergeCell ref="D71:E71"/>
    <mergeCell ref="F69:G69"/>
    <mergeCell ref="F70:G70"/>
    <mergeCell ref="F71:G71"/>
    <mergeCell ref="H47:I48"/>
    <mergeCell ref="A64:B64"/>
    <mergeCell ref="A67:M67"/>
    <mergeCell ref="B68:M68"/>
    <mergeCell ref="D69:E69"/>
    <mergeCell ref="H69:I69"/>
    <mergeCell ref="F26:G26"/>
    <mergeCell ref="A47:A49"/>
    <mergeCell ref="B47:C47"/>
    <mergeCell ref="B48:C48"/>
    <mergeCell ref="D47:E48"/>
    <mergeCell ref="F47:G48"/>
    <mergeCell ref="D4:E4"/>
    <mergeCell ref="D5:E5"/>
    <mergeCell ref="A21:B21"/>
    <mergeCell ref="A24:G24"/>
    <mergeCell ref="B25:G25"/>
    <mergeCell ref="A143:G143"/>
    <mergeCell ref="A172:I172"/>
    <mergeCell ref="B146:I146"/>
    <mergeCell ref="A2:I2"/>
    <mergeCell ref="B3:I3"/>
    <mergeCell ref="A42:B42"/>
    <mergeCell ref="A45:I45"/>
    <mergeCell ref="B46:I46"/>
    <mergeCell ref="F4:G5"/>
    <mergeCell ref="H4:I5"/>
    <mergeCell ref="A26:A27"/>
    <mergeCell ref="B26:C26"/>
    <mergeCell ref="D26:E26"/>
    <mergeCell ref="A4:A6"/>
    <mergeCell ref="B4:C4"/>
    <mergeCell ref="B5:C5"/>
    <mergeCell ref="A175:M175"/>
    <mergeCell ref="B176:M176"/>
    <mergeCell ref="B148:C148"/>
    <mergeCell ref="D147:E148"/>
    <mergeCell ref="F147:G14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topLeftCell="A40" workbookViewId="0">
      <selection activeCell="C63" sqref="B47:C63"/>
    </sheetView>
  </sheetViews>
  <sheetFormatPr baseColWidth="10" defaultRowHeight="15" x14ac:dyDescent="0.25"/>
  <cols>
    <col min="1" max="1" width="25.42578125" style="10" customWidth="1"/>
    <col min="2" max="2" width="11.42578125" style="10"/>
    <col min="3" max="3" width="13.140625" style="10" customWidth="1"/>
    <col min="4" max="4" width="12.5703125" style="10" customWidth="1"/>
    <col min="5" max="6" width="11.42578125" style="10"/>
    <col min="7" max="7" width="17.85546875" style="10" customWidth="1"/>
    <col min="8" max="16384" width="11.42578125" style="10"/>
  </cols>
  <sheetData>
    <row r="2" spans="1:12" ht="17.25" x14ac:dyDescent="0.3">
      <c r="A2" s="279" t="s">
        <v>100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</row>
    <row r="3" spans="1:12" ht="30.75" thickBot="1" x14ac:dyDescent="0.3">
      <c r="A3" s="76" t="s">
        <v>254</v>
      </c>
    </row>
    <row r="4" spans="1:12" ht="22.5" customHeight="1" x14ac:dyDescent="0.25">
      <c r="A4" s="345" t="s">
        <v>1</v>
      </c>
      <c r="B4" s="356" t="s">
        <v>195</v>
      </c>
      <c r="C4" s="356" t="s">
        <v>196</v>
      </c>
      <c r="D4" s="356" t="s">
        <v>197</v>
      </c>
      <c r="E4" s="347" t="s">
        <v>198</v>
      </c>
      <c r="F4" s="347" t="s">
        <v>199</v>
      </c>
      <c r="G4" s="347" t="s">
        <v>78</v>
      </c>
      <c r="H4" s="347" t="s">
        <v>200</v>
      </c>
      <c r="I4" s="347" t="s">
        <v>201</v>
      </c>
      <c r="J4" s="347" t="s">
        <v>202</v>
      </c>
      <c r="K4" s="350" t="s">
        <v>203</v>
      </c>
      <c r="L4" s="353" t="s">
        <v>5</v>
      </c>
    </row>
    <row r="5" spans="1:12" x14ac:dyDescent="0.25">
      <c r="A5" s="345"/>
      <c r="B5" s="357"/>
      <c r="C5" s="357"/>
      <c r="D5" s="357"/>
      <c r="E5" s="348"/>
      <c r="F5" s="348"/>
      <c r="G5" s="348"/>
      <c r="H5" s="348"/>
      <c r="I5" s="348"/>
      <c r="J5" s="348"/>
      <c r="K5" s="351"/>
      <c r="L5" s="354"/>
    </row>
    <row r="6" spans="1:12" x14ac:dyDescent="0.25">
      <c r="A6" s="345"/>
      <c r="B6" s="357"/>
      <c r="C6" s="357"/>
      <c r="D6" s="357"/>
      <c r="E6" s="348"/>
      <c r="F6" s="348"/>
      <c r="G6" s="348"/>
      <c r="H6" s="348"/>
      <c r="I6" s="348"/>
      <c r="J6" s="348"/>
      <c r="K6" s="351"/>
      <c r="L6" s="354"/>
    </row>
    <row r="7" spans="1:12" ht="15.75" thickBot="1" x14ac:dyDescent="0.3">
      <c r="A7" s="346"/>
      <c r="B7" s="358"/>
      <c r="C7" s="358"/>
      <c r="D7" s="358"/>
      <c r="E7" s="349"/>
      <c r="F7" s="349"/>
      <c r="G7" s="349"/>
      <c r="H7" s="349"/>
      <c r="I7" s="349"/>
      <c r="J7" s="349"/>
      <c r="K7" s="352"/>
      <c r="L7" s="355"/>
    </row>
    <row r="8" spans="1:12" s="106" customFormat="1" x14ac:dyDescent="0.25">
      <c r="A8" s="92" t="s">
        <v>221</v>
      </c>
      <c r="B8" s="89">
        <v>19060.426480000002</v>
      </c>
      <c r="C8" s="89">
        <v>10294.958049999999</v>
      </c>
      <c r="D8" s="89">
        <v>6062.3260200000013</v>
      </c>
      <c r="E8" s="89">
        <v>83.80444</v>
      </c>
      <c r="F8" s="89">
        <v>97.961600000000004</v>
      </c>
      <c r="G8" s="89">
        <v>20.615010000000002</v>
      </c>
      <c r="H8" s="89">
        <v>464.51413999999994</v>
      </c>
      <c r="I8" s="89">
        <v>221.53829000000002</v>
      </c>
      <c r="J8" s="89">
        <v>1261.4289699999999</v>
      </c>
      <c r="K8" s="89">
        <v>1620.8509600000002</v>
      </c>
      <c r="L8" s="89">
        <v>39188.423960000007</v>
      </c>
    </row>
    <row r="9" spans="1:12" s="106" customFormat="1" x14ac:dyDescent="0.25">
      <c r="A9" s="92" t="s">
        <v>10</v>
      </c>
      <c r="B9" s="89">
        <v>12622.680900000003</v>
      </c>
      <c r="C9" s="89">
        <v>489.12867</v>
      </c>
      <c r="D9" s="89">
        <v>2348.2603800000002</v>
      </c>
      <c r="E9" s="89">
        <v>704.81498999999997</v>
      </c>
      <c r="F9" s="89">
        <v>35.781500000000001</v>
      </c>
      <c r="G9" s="89">
        <v>1055.34258</v>
      </c>
      <c r="H9" s="89">
        <v>166.27657000000002</v>
      </c>
      <c r="I9" s="89">
        <v>842.4020999999999</v>
      </c>
      <c r="J9" s="89">
        <v>494.78295999999995</v>
      </c>
      <c r="K9" s="89">
        <v>480.15206000000001</v>
      </c>
      <c r="L9" s="89">
        <v>19239.622710000003</v>
      </c>
    </row>
    <row r="10" spans="1:12" s="106" customFormat="1" x14ac:dyDescent="0.25">
      <c r="A10" s="92" t="s">
        <v>9</v>
      </c>
      <c r="B10" s="89">
        <v>3883.3082799999997</v>
      </c>
      <c r="C10" s="89">
        <v>1041.8531499999999</v>
      </c>
      <c r="D10" s="89">
        <v>11517.220190000002</v>
      </c>
      <c r="E10" s="89">
        <v>11.432079999999999</v>
      </c>
      <c r="F10" s="89">
        <v>442.44618000000003</v>
      </c>
      <c r="G10" s="89"/>
      <c r="H10" s="89">
        <v>28.366059999999997</v>
      </c>
      <c r="I10" s="89">
        <v>0.26217000000000001</v>
      </c>
      <c r="J10" s="89">
        <v>635.0988000000001</v>
      </c>
      <c r="K10" s="89">
        <v>217.86027999999999</v>
      </c>
      <c r="L10" s="89">
        <v>17777.84719</v>
      </c>
    </row>
    <row r="11" spans="1:12" s="106" customFormat="1" x14ac:dyDescent="0.25">
      <c r="A11" s="92" t="s">
        <v>12</v>
      </c>
      <c r="B11" s="89">
        <v>1706.2846000000002</v>
      </c>
      <c r="C11" s="89">
        <v>622.26487999999995</v>
      </c>
      <c r="D11" s="89">
        <v>1803.9762999999998</v>
      </c>
      <c r="E11" s="89">
        <v>514.07893000000001</v>
      </c>
      <c r="F11" s="89">
        <v>184.03416999999999</v>
      </c>
      <c r="G11" s="89">
        <v>48.74118</v>
      </c>
      <c r="H11" s="89">
        <v>958.65561999999989</v>
      </c>
      <c r="I11" s="89">
        <v>813.17969999999991</v>
      </c>
      <c r="J11" s="89">
        <v>290.74345999999997</v>
      </c>
      <c r="K11" s="89">
        <v>3075.3316799999993</v>
      </c>
      <c r="L11" s="89">
        <v>10017.290519999999</v>
      </c>
    </row>
    <row r="12" spans="1:12" s="106" customFormat="1" ht="24" x14ac:dyDescent="0.25">
      <c r="A12" s="92" t="s">
        <v>222</v>
      </c>
      <c r="B12" s="89">
        <v>1143.5393600000002</v>
      </c>
      <c r="C12" s="89">
        <v>377.20343999999994</v>
      </c>
      <c r="D12" s="89">
        <v>2456.5673900000006</v>
      </c>
      <c r="E12" s="89">
        <v>1354.7790199999999</v>
      </c>
      <c r="F12" s="89">
        <v>168.94768999999999</v>
      </c>
      <c r="G12" s="89">
        <v>83.137360000000001</v>
      </c>
      <c r="H12" s="89">
        <v>720.26554999999996</v>
      </c>
      <c r="I12" s="89">
        <v>848.85009000000002</v>
      </c>
      <c r="J12" s="89">
        <v>462.45292000000001</v>
      </c>
      <c r="K12" s="89">
        <v>994.66758000000027</v>
      </c>
      <c r="L12" s="89">
        <v>8610.4104000000007</v>
      </c>
    </row>
    <row r="13" spans="1:12" s="106" customFormat="1" x14ac:dyDescent="0.25">
      <c r="A13" s="92" t="s">
        <v>13</v>
      </c>
      <c r="B13" s="89">
        <v>258.25564000000003</v>
      </c>
      <c r="C13" s="89">
        <v>304.4615</v>
      </c>
      <c r="D13" s="89">
        <v>1249.7564299999999</v>
      </c>
      <c r="E13" s="89">
        <v>2606.2886600000002</v>
      </c>
      <c r="F13" s="89">
        <v>28.81373</v>
      </c>
      <c r="G13" s="89">
        <v>20.667010000000001</v>
      </c>
      <c r="H13" s="89"/>
      <c r="I13" s="89"/>
      <c r="J13" s="89">
        <v>200.23657</v>
      </c>
      <c r="K13" s="89">
        <v>2964.7369199999998</v>
      </c>
      <c r="L13" s="89">
        <v>7633.2164599999996</v>
      </c>
    </row>
    <row r="14" spans="1:12" s="106" customFormat="1" x14ac:dyDescent="0.25">
      <c r="A14" s="92" t="s">
        <v>8</v>
      </c>
      <c r="B14" s="89">
        <v>93.646450000000002</v>
      </c>
      <c r="C14" s="89">
        <v>1095.8036599999998</v>
      </c>
      <c r="D14" s="89">
        <v>1115.7091499999999</v>
      </c>
      <c r="E14" s="89">
        <v>316.53735000000006</v>
      </c>
      <c r="F14" s="89">
        <v>58.999600000000001</v>
      </c>
      <c r="G14" s="89">
        <v>0</v>
      </c>
      <c r="H14" s="89"/>
      <c r="I14" s="89"/>
      <c r="J14" s="89">
        <v>600.04349999999999</v>
      </c>
      <c r="K14" s="89">
        <v>1523.4131700000003</v>
      </c>
      <c r="L14" s="89">
        <v>4804.1528799999996</v>
      </c>
    </row>
    <row r="15" spans="1:12" s="106" customFormat="1" ht="36" x14ac:dyDescent="0.25">
      <c r="A15" s="92" t="s">
        <v>223</v>
      </c>
      <c r="B15" s="89">
        <v>28.275970000000001</v>
      </c>
      <c r="C15" s="89">
        <v>308.61363</v>
      </c>
      <c r="D15" s="89">
        <v>763.0355800000001</v>
      </c>
      <c r="E15" s="89">
        <v>2180.74944</v>
      </c>
      <c r="F15" s="89">
        <v>121.30817</v>
      </c>
      <c r="G15" s="89">
        <v>62.832800000000006</v>
      </c>
      <c r="H15" s="89">
        <v>68.938220000000001</v>
      </c>
      <c r="I15" s="89"/>
      <c r="J15" s="89">
        <v>336.65328</v>
      </c>
      <c r="K15" s="89">
        <v>157.28931000000003</v>
      </c>
      <c r="L15" s="89">
        <v>4027.6964000000003</v>
      </c>
    </row>
    <row r="16" spans="1:12" s="106" customFormat="1" ht="24" x14ac:dyDescent="0.25">
      <c r="A16" s="92" t="s">
        <v>23</v>
      </c>
      <c r="B16" s="89">
        <v>1496.9252200000001</v>
      </c>
      <c r="C16" s="89">
        <v>1277.0469300000002</v>
      </c>
      <c r="D16" s="89">
        <v>243.72726</v>
      </c>
      <c r="E16" s="89">
        <v>275.57064000000003</v>
      </c>
      <c r="F16" s="89">
        <v>43.197000000000003</v>
      </c>
      <c r="G16" s="89">
        <v>172.47708</v>
      </c>
      <c r="H16" s="89">
        <v>21.319880000000001</v>
      </c>
      <c r="I16" s="89">
        <v>12.826000000000001</v>
      </c>
      <c r="J16" s="89">
        <v>211.74270000000001</v>
      </c>
      <c r="K16" s="89">
        <v>20.925610000000002</v>
      </c>
      <c r="L16" s="89">
        <v>3775.7583200000004</v>
      </c>
    </row>
    <row r="17" spans="1:12" s="106" customFormat="1" x14ac:dyDescent="0.25">
      <c r="A17" s="92" t="s">
        <v>14</v>
      </c>
      <c r="B17" s="89">
        <v>94.857129999999998</v>
      </c>
      <c r="C17" s="89">
        <v>153.86260999999999</v>
      </c>
      <c r="D17" s="89">
        <v>104.65608</v>
      </c>
      <c r="E17" s="89">
        <v>47.655999999999999</v>
      </c>
      <c r="F17" s="89">
        <v>10.491910000000001</v>
      </c>
      <c r="G17" s="89">
        <v>83.484359999999995</v>
      </c>
      <c r="H17" s="89">
        <v>74.960660000000004</v>
      </c>
      <c r="I17" s="89"/>
      <c r="J17" s="89">
        <v>602.41628999999989</v>
      </c>
      <c r="K17" s="89">
        <v>609.64984000000004</v>
      </c>
      <c r="L17" s="89">
        <v>1782.0348799999999</v>
      </c>
    </row>
    <row r="18" spans="1:12" s="106" customFormat="1" ht="24" x14ac:dyDescent="0.25">
      <c r="A18" s="92" t="s">
        <v>22</v>
      </c>
      <c r="B18" s="89">
        <v>243.71136000000001</v>
      </c>
      <c r="C18" s="89">
        <v>373.18869000000001</v>
      </c>
      <c r="D18" s="89">
        <v>291.59933999999998</v>
      </c>
      <c r="E18" s="89"/>
      <c r="F18" s="89"/>
      <c r="G18" s="89">
        <v>31.995650000000001</v>
      </c>
      <c r="H18" s="89">
        <v>198.62882999999999</v>
      </c>
      <c r="I18" s="89">
        <v>210.54826</v>
      </c>
      <c r="J18" s="89">
        <v>189.53235000000001</v>
      </c>
      <c r="K18" s="89">
        <v>196.89534999999998</v>
      </c>
      <c r="L18" s="89">
        <v>1736.0998299999999</v>
      </c>
    </row>
    <row r="19" spans="1:12" s="106" customFormat="1" ht="24" x14ac:dyDescent="0.25">
      <c r="A19" s="92" t="s">
        <v>225</v>
      </c>
      <c r="B19" s="89">
        <v>178.97817000000001</v>
      </c>
      <c r="C19" s="89">
        <v>5.2271999999999998</v>
      </c>
      <c r="D19" s="89">
        <v>322.37955000000005</v>
      </c>
      <c r="E19" s="89">
        <v>14.710520000000001</v>
      </c>
      <c r="F19" s="89">
        <v>25.367000000000001</v>
      </c>
      <c r="G19" s="89">
        <v>320.02372000000003</v>
      </c>
      <c r="H19" s="89">
        <v>109.16912000000001</v>
      </c>
      <c r="I19" s="89">
        <v>69.65728</v>
      </c>
      <c r="J19" s="89">
        <v>118.65748000000001</v>
      </c>
      <c r="K19" s="89">
        <v>89.364569999999986</v>
      </c>
      <c r="L19" s="89">
        <v>1253.5346100000002</v>
      </c>
    </row>
    <row r="20" spans="1:12" s="106" customFormat="1" ht="24" x14ac:dyDescent="0.25">
      <c r="A20" s="92" t="s">
        <v>224</v>
      </c>
      <c r="B20" s="89">
        <v>57.883319999999998</v>
      </c>
      <c r="C20" s="89">
        <v>375.28050000000002</v>
      </c>
      <c r="D20" s="89">
        <v>410.34548999999998</v>
      </c>
      <c r="E20" s="89"/>
      <c r="F20" s="89"/>
      <c r="G20" s="89"/>
      <c r="H20" s="89">
        <v>42.563069999999996</v>
      </c>
      <c r="I20" s="89"/>
      <c r="J20" s="89">
        <v>60.55735</v>
      </c>
      <c r="K20" s="89">
        <v>96.893370000000004</v>
      </c>
      <c r="L20" s="89">
        <v>1043.5230999999999</v>
      </c>
    </row>
    <row r="21" spans="1:12" s="106" customFormat="1" x14ac:dyDescent="0.25">
      <c r="A21" s="172" t="s">
        <v>5</v>
      </c>
      <c r="B21" s="173">
        <v>40868.772880000011</v>
      </c>
      <c r="C21" s="173">
        <v>16718.892909999999</v>
      </c>
      <c r="D21" s="173">
        <v>28689.559160000004</v>
      </c>
      <c r="E21" s="173">
        <v>8110.4220699999987</v>
      </c>
      <c r="F21" s="173">
        <v>1217.3485499999997</v>
      </c>
      <c r="G21" s="173">
        <v>1899.3167499999995</v>
      </c>
      <c r="H21" s="173">
        <v>2853.6577200000002</v>
      </c>
      <c r="I21" s="173">
        <v>3019.2638899999997</v>
      </c>
      <c r="J21" s="173">
        <v>5464.34663</v>
      </c>
      <c r="K21" s="173">
        <v>12048.030699999999</v>
      </c>
      <c r="L21" s="173">
        <v>120889.61125999995</v>
      </c>
    </row>
    <row r="22" spans="1:12" s="106" customFormat="1" ht="15.75" thickBot="1" x14ac:dyDescent="0.3">
      <c r="A22" s="105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</row>
    <row r="24" spans="1:12" ht="17.25" x14ac:dyDescent="0.3">
      <c r="A24" s="78" t="s">
        <v>253</v>
      </c>
      <c r="B24" s="78"/>
      <c r="C24" s="78"/>
    </row>
    <row r="25" spans="1:12" x14ac:dyDescent="0.25">
      <c r="A25" s="344" t="s">
        <v>381</v>
      </c>
      <c r="B25" s="344"/>
    </row>
    <row r="26" spans="1:12" ht="36" x14ac:dyDescent="0.25">
      <c r="A26" s="253" t="s">
        <v>262</v>
      </c>
      <c r="B26" s="254" t="s">
        <v>263</v>
      </c>
      <c r="C26" s="255" t="s">
        <v>128</v>
      </c>
    </row>
    <row r="27" spans="1:12" x14ac:dyDescent="0.25">
      <c r="A27" s="92" t="s">
        <v>195</v>
      </c>
      <c r="B27" s="89">
        <v>40868.772879999997</v>
      </c>
      <c r="C27" s="121">
        <v>0.33806687319146561</v>
      </c>
      <c r="D27" s="120"/>
    </row>
    <row r="28" spans="1:12" ht="24" x14ac:dyDescent="0.25">
      <c r="A28" s="92" t="s">
        <v>265</v>
      </c>
      <c r="B28" s="89">
        <v>28689.559159999993</v>
      </c>
      <c r="C28" s="121">
        <v>0.23732030288604958</v>
      </c>
      <c r="D28" s="120"/>
    </row>
    <row r="29" spans="1:12" x14ac:dyDescent="0.25">
      <c r="A29" s="92" t="s">
        <v>196</v>
      </c>
      <c r="B29" s="89">
        <v>16718.892910000006</v>
      </c>
      <c r="C29" s="121">
        <v>0.1382988392116036</v>
      </c>
      <c r="D29" s="120"/>
    </row>
    <row r="30" spans="1:12" x14ac:dyDescent="0.25">
      <c r="A30" s="92" t="s">
        <v>203</v>
      </c>
      <c r="B30" s="89">
        <v>13265.379250000007</v>
      </c>
      <c r="C30" s="121">
        <v>0.10973134177319717</v>
      </c>
      <c r="D30" s="120"/>
    </row>
    <row r="31" spans="1:12" x14ac:dyDescent="0.25">
      <c r="A31" s="92" t="s">
        <v>264</v>
      </c>
      <c r="B31" s="89">
        <v>8110.4220700000023</v>
      </c>
      <c r="C31" s="121">
        <v>6.708948755370496E-2</v>
      </c>
      <c r="D31" s="120"/>
    </row>
    <row r="32" spans="1:12" x14ac:dyDescent="0.25">
      <c r="A32" s="92" t="s">
        <v>266</v>
      </c>
      <c r="B32" s="89">
        <v>5464.34663</v>
      </c>
      <c r="C32" s="121">
        <v>4.5201126656348546E-2</v>
      </c>
      <c r="D32" s="120"/>
    </row>
    <row r="33" spans="1:6" x14ac:dyDescent="0.25">
      <c r="A33" s="92" t="s">
        <v>201</v>
      </c>
      <c r="B33" s="89">
        <v>3019.2638899999993</v>
      </c>
      <c r="C33" s="121">
        <v>2.4975379261551269E-2</v>
      </c>
      <c r="D33" s="120"/>
    </row>
    <row r="34" spans="1:6" x14ac:dyDescent="0.25">
      <c r="A34" s="92" t="s">
        <v>200</v>
      </c>
      <c r="B34" s="89">
        <v>2853.6577199999997</v>
      </c>
      <c r="C34" s="121">
        <v>2.3605483467579142E-2</v>
      </c>
      <c r="D34" s="120"/>
    </row>
    <row r="35" spans="1:6" x14ac:dyDescent="0.25">
      <c r="A35" s="92" t="s">
        <v>78</v>
      </c>
      <c r="B35" s="89">
        <v>1899.3167500000002</v>
      </c>
      <c r="C35" s="121">
        <v>1.5711165998500042E-2</v>
      </c>
      <c r="D35" s="120"/>
    </row>
    <row r="36" spans="1:6" x14ac:dyDescent="0.25">
      <c r="A36" s="256" t="s">
        <v>5</v>
      </c>
      <c r="B36" s="173">
        <v>120889.61126000002</v>
      </c>
      <c r="C36" s="181">
        <v>1</v>
      </c>
    </row>
    <row r="42" spans="1:6" x14ac:dyDescent="0.25">
      <c r="A42" s="79" t="s">
        <v>182</v>
      </c>
      <c r="B42" s="79"/>
      <c r="C42" s="79"/>
      <c r="D42" s="79"/>
    </row>
    <row r="45" spans="1:6" x14ac:dyDescent="0.25">
      <c r="A45" s="79" t="s">
        <v>183</v>
      </c>
      <c r="B45" s="79"/>
      <c r="C45" s="79"/>
      <c r="D45" s="79"/>
      <c r="E45" s="79"/>
      <c r="F45" s="79"/>
    </row>
    <row r="46" spans="1:6" ht="36" x14ac:dyDescent="0.25">
      <c r="A46" s="257" t="s">
        <v>84</v>
      </c>
      <c r="B46" s="254" t="s">
        <v>263</v>
      </c>
      <c r="C46" s="258" t="s">
        <v>128</v>
      </c>
    </row>
    <row r="47" spans="1:6" x14ac:dyDescent="0.25">
      <c r="A47" s="88" t="s">
        <v>40</v>
      </c>
      <c r="B47" s="89">
        <v>21489.204770000004</v>
      </c>
      <c r="C47" s="90">
        <v>0.17775890373063311</v>
      </c>
    </row>
    <row r="48" spans="1:6" x14ac:dyDescent="0.25">
      <c r="A48" s="88" t="s">
        <v>234</v>
      </c>
      <c r="B48" s="89">
        <v>10309.33389</v>
      </c>
      <c r="C48" s="90">
        <v>8.5278906785691305E-2</v>
      </c>
    </row>
    <row r="49" spans="1:3" x14ac:dyDescent="0.25">
      <c r="A49" s="88" t="s">
        <v>42</v>
      </c>
      <c r="B49" s="89">
        <v>8742.5456499999982</v>
      </c>
      <c r="C49" s="90">
        <v>7.231841974573984E-2</v>
      </c>
    </row>
    <row r="50" spans="1:3" x14ac:dyDescent="0.25">
      <c r="A50" s="88" t="s">
        <v>256</v>
      </c>
      <c r="B50" s="89">
        <v>8276.4331099999999</v>
      </c>
      <c r="C50" s="90">
        <v>6.8462732436120485E-2</v>
      </c>
    </row>
    <row r="51" spans="1:3" x14ac:dyDescent="0.25">
      <c r="A51" s="88" t="s">
        <v>44</v>
      </c>
      <c r="B51" s="89">
        <v>7240.18192</v>
      </c>
      <c r="C51" s="90">
        <v>5.9890852857723047E-2</v>
      </c>
    </row>
    <row r="52" spans="1:3" x14ac:dyDescent="0.25">
      <c r="A52" s="88" t="s">
        <v>43</v>
      </c>
      <c r="B52" s="89">
        <v>5406.780099999999</v>
      </c>
      <c r="C52" s="90">
        <v>4.47249357793989E-2</v>
      </c>
    </row>
    <row r="53" spans="1:3" x14ac:dyDescent="0.25">
      <c r="A53" s="88" t="s">
        <v>45</v>
      </c>
      <c r="B53" s="89">
        <v>3869.6169800000007</v>
      </c>
      <c r="C53" s="90">
        <v>3.2009508010390798E-2</v>
      </c>
    </row>
    <row r="54" spans="1:3" x14ac:dyDescent="0.25">
      <c r="A54" s="88" t="s">
        <v>87</v>
      </c>
      <c r="B54" s="89">
        <v>3172.5452999999998</v>
      </c>
      <c r="C54" s="90">
        <v>2.6243324525022541E-2</v>
      </c>
    </row>
    <row r="55" spans="1:3" x14ac:dyDescent="0.25">
      <c r="A55" s="88" t="s">
        <v>188</v>
      </c>
      <c r="B55" s="89">
        <v>2985.2264699999996</v>
      </c>
      <c r="C55" s="90">
        <v>2.4693821403558042E-2</v>
      </c>
    </row>
    <row r="56" spans="1:3" x14ac:dyDescent="0.25">
      <c r="A56" s="88" t="s">
        <v>91</v>
      </c>
      <c r="B56" s="89">
        <v>2144.6869800000004</v>
      </c>
      <c r="C56" s="90">
        <v>1.774087084610913E-2</v>
      </c>
    </row>
    <row r="57" spans="1:3" x14ac:dyDescent="0.25">
      <c r="A57" s="88" t="s">
        <v>46</v>
      </c>
      <c r="B57" s="89">
        <v>2051.5575899999999</v>
      </c>
      <c r="C57" s="90">
        <v>1.6970503657156018E-2</v>
      </c>
    </row>
    <row r="58" spans="1:3" x14ac:dyDescent="0.25">
      <c r="A58" s="88" t="s">
        <v>257</v>
      </c>
      <c r="B58" s="89">
        <v>1713.3880599999998</v>
      </c>
      <c r="C58" s="90">
        <v>1.4173162128174746E-2</v>
      </c>
    </row>
    <row r="59" spans="1:3" x14ac:dyDescent="0.25">
      <c r="A59" s="88" t="s">
        <v>258</v>
      </c>
      <c r="B59" s="89">
        <v>1377.66373</v>
      </c>
      <c r="C59" s="90">
        <v>1.1396047316564096E-2</v>
      </c>
    </row>
    <row r="60" spans="1:3" x14ac:dyDescent="0.25">
      <c r="A60" s="88" t="s">
        <v>86</v>
      </c>
      <c r="B60" s="89">
        <v>1222.54774</v>
      </c>
      <c r="C60" s="90">
        <v>1.0112926390098476E-2</v>
      </c>
    </row>
    <row r="61" spans="1:3" x14ac:dyDescent="0.25">
      <c r="A61" s="88" t="s">
        <v>85</v>
      </c>
      <c r="B61" s="89">
        <v>1086.90578</v>
      </c>
      <c r="C61" s="90">
        <v>8.9908948227351588E-3</v>
      </c>
    </row>
    <row r="62" spans="1:3" x14ac:dyDescent="0.25">
      <c r="A62" s="88" t="s">
        <v>47</v>
      </c>
      <c r="B62" s="89">
        <v>19790.396300000004</v>
      </c>
      <c r="C62" s="90">
        <v>0.16370634410790147</v>
      </c>
    </row>
    <row r="63" spans="1:3" x14ac:dyDescent="0.25">
      <c r="A63" s="256" t="s">
        <v>5</v>
      </c>
      <c r="B63" s="173">
        <v>120889.61126000002</v>
      </c>
      <c r="C63" s="181">
        <v>0.99999999999999978</v>
      </c>
    </row>
  </sheetData>
  <sortState ref="A27:C35">
    <sortCondition descending="1" ref="B27:B35"/>
  </sortState>
  <mergeCells count="14">
    <mergeCell ref="A25:B25"/>
    <mergeCell ref="A2:L2"/>
    <mergeCell ref="A4:A7"/>
    <mergeCell ref="I4:I7"/>
    <mergeCell ref="J4:J7"/>
    <mergeCell ref="K4:K7"/>
    <mergeCell ref="G4:G7"/>
    <mergeCell ref="L4:L7"/>
    <mergeCell ref="D4:D7"/>
    <mergeCell ref="E4:E7"/>
    <mergeCell ref="F4:F7"/>
    <mergeCell ref="H4:H7"/>
    <mergeCell ref="B4:B7"/>
    <mergeCell ref="C4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46" workbookViewId="0">
      <selection activeCell="A19" sqref="A19:J19"/>
    </sheetView>
  </sheetViews>
  <sheetFormatPr baseColWidth="10" defaultRowHeight="15" x14ac:dyDescent="0.25"/>
  <cols>
    <col min="1" max="1" width="21.42578125" customWidth="1"/>
    <col min="3" max="3" width="16.140625" customWidth="1"/>
    <col min="4" max="4" width="15.42578125" customWidth="1"/>
    <col min="5" max="5" width="17.140625" customWidth="1"/>
    <col min="8" max="8" width="18" customWidth="1"/>
  </cols>
  <sheetData>
    <row r="1" spans="1:13" s="75" customFormat="1" x14ac:dyDescent="0.25"/>
    <row r="3" spans="1:13" s="10" customFormat="1" ht="17.25" x14ac:dyDescent="0.3">
      <c r="A3" s="279" t="s">
        <v>101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3" s="10" customFormat="1" ht="15.75" thickBot="1" x14ac:dyDescent="0.3">
      <c r="A4" s="360" t="s">
        <v>380</v>
      </c>
      <c r="B4" s="360"/>
      <c r="C4" s="361" t="s">
        <v>63</v>
      </c>
      <c r="D4" s="361"/>
      <c r="E4" s="361"/>
      <c r="F4" s="361"/>
      <c r="G4" s="361"/>
      <c r="H4" s="361"/>
      <c r="I4" s="361"/>
      <c r="J4" s="361"/>
    </row>
    <row r="5" spans="1:13" s="10" customFormat="1" ht="36" x14ac:dyDescent="0.25">
      <c r="A5" s="259" t="s">
        <v>1</v>
      </c>
      <c r="B5" s="259" t="s">
        <v>102</v>
      </c>
      <c r="C5" s="259" t="s">
        <v>322</v>
      </c>
      <c r="D5" s="259" t="s">
        <v>323</v>
      </c>
      <c r="E5" s="259" t="s">
        <v>205</v>
      </c>
      <c r="F5" s="259" t="s">
        <v>103</v>
      </c>
      <c r="G5" s="259" t="s">
        <v>104</v>
      </c>
      <c r="H5" s="259" t="s">
        <v>81</v>
      </c>
      <c r="I5" s="259" t="s">
        <v>320</v>
      </c>
      <c r="J5" s="259" t="s">
        <v>5</v>
      </c>
      <c r="K5" s="124"/>
      <c r="L5" s="26"/>
      <c r="M5" s="26"/>
    </row>
    <row r="6" spans="1:13" s="10" customFormat="1" ht="24" x14ac:dyDescent="0.25">
      <c r="A6" s="92" t="s">
        <v>9</v>
      </c>
      <c r="B6" s="89">
        <v>64.734999999999999</v>
      </c>
      <c r="C6" s="89">
        <v>22477</v>
      </c>
      <c r="D6" s="89">
        <v>6719</v>
      </c>
      <c r="E6" s="89">
        <v>54562.124949999969</v>
      </c>
      <c r="F6" s="89"/>
      <c r="G6" s="89">
        <v>8921.1671500000011</v>
      </c>
      <c r="H6" s="89">
        <v>2008.3498400000001</v>
      </c>
      <c r="I6" s="89">
        <v>2632.8865900000001</v>
      </c>
      <c r="J6" s="89">
        <v>97384.536319999956</v>
      </c>
      <c r="K6" s="127"/>
      <c r="L6" s="163"/>
      <c r="M6" s="163"/>
    </row>
    <row r="7" spans="1:13" s="10" customFormat="1" ht="24" x14ac:dyDescent="0.25">
      <c r="A7" s="92" t="s">
        <v>221</v>
      </c>
      <c r="B7" s="89">
        <v>1399.57563</v>
      </c>
      <c r="C7" s="89">
        <v>51430</v>
      </c>
      <c r="D7" s="89">
        <v>1857</v>
      </c>
      <c r="E7" s="89">
        <v>23407.58507999999</v>
      </c>
      <c r="F7" s="89">
        <v>122.24164999999999</v>
      </c>
      <c r="G7" s="89">
        <v>3064.9060400000003</v>
      </c>
      <c r="H7" s="89">
        <v>732.91302000000007</v>
      </c>
      <c r="I7" s="89">
        <v>961.77208000000007</v>
      </c>
      <c r="J7" s="89">
        <v>82976.675269999992</v>
      </c>
      <c r="K7" s="127"/>
      <c r="L7" s="163"/>
      <c r="M7" s="163"/>
    </row>
    <row r="8" spans="1:13" s="10" customFormat="1" x14ac:dyDescent="0.25">
      <c r="A8" s="92" t="s">
        <v>10</v>
      </c>
      <c r="B8" s="89">
        <v>11824.714459999999</v>
      </c>
      <c r="C8" s="89">
        <v>1088</v>
      </c>
      <c r="D8" s="89">
        <v>5464</v>
      </c>
      <c r="E8" s="89">
        <v>38564.059910000004</v>
      </c>
      <c r="F8" s="89">
        <v>5641.6090000000004</v>
      </c>
      <c r="G8" s="89">
        <v>4746.2558200000003</v>
      </c>
      <c r="H8" s="89">
        <v>166.85435000000001</v>
      </c>
      <c r="I8" s="89">
        <v>1494.2797999999998</v>
      </c>
      <c r="J8" s="89">
        <v>68989.385540000003</v>
      </c>
      <c r="K8" s="127"/>
      <c r="L8" s="163"/>
      <c r="M8" s="163"/>
    </row>
    <row r="9" spans="1:13" s="10" customFormat="1" x14ac:dyDescent="0.25">
      <c r="A9" s="92" t="s">
        <v>13</v>
      </c>
      <c r="B9" s="89">
        <v>5782.4544500000011</v>
      </c>
      <c r="C9" s="89">
        <v>13071</v>
      </c>
      <c r="D9" s="89">
        <v>5218</v>
      </c>
      <c r="E9" s="89">
        <v>16206.285169999997</v>
      </c>
      <c r="F9" s="89">
        <v>3036.53377</v>
      </c>
      <c r="G9" s="89">
        <v>2651.7739799999999</v>
      </c>
      <c r="H9" s="89">
        <v>13.8545</v>
      </c>
      <c r="I9" s="89">
        <v>6898.1135800000002</v>
      </c>
      <c r="J9" s="89">
        <v>52878.352729999999</v>
      </c>
      <c r="K9" s="127"/>
      <c r="L9" s="163"/>
      <c r="M9" s="163"/>
    </row>
    <row r="10" spans="1:13" s="10" customFormat="1" ht="24" x14ac:dyDescent="0.25">
      <c r="A10" s="92" t="s">
        <v>222</v>
      </c>
      <c r="B10" s="89">
        <v>1304.8550100000002</v>
      </c>
      <c r="C10" s="89">
        <v>9657</v>
      </c>
      <c r="D10" s="89">
        <v>11066</v>
      </c>
      <c r="E10" s="89">
        <v>8544.6341950000005</v>
      </c>
      <c r="F10" s="89">
        <v>22.227700000000002</v>
      </c>
      <c r="G10" s="89">
        <v>7330.8378200000006</v>
      </c>
      <c r="H10" s="89">
        <v>853.03814999999986</v>
      </c>
      <c r="I10" s="89">
        <v>3034.4780599999999</v>
      </c>
      <c r="J10" s="89">
        <v>41812.758095000012</v>
      </c>
      <c r="K10" s="127"/>
      <c r="L10" s="163"/>
      <c r="M10" s="163"/>
    </row>
    <row r="11" spans="1:13" s="10" customFormat="1" ht="36" x14ac:dyDescent="0.25">
      <c r="A11" s="92" t="s">
        <v>223</v>
      </c>
      <c r="B11" s="89">
        <v>6108.210329999999</v>
      </c>
      <c r="C11" s="89">
        <v>15948</v>
      </c>
      <c r="D11" s="89">
        <v>7280</v>
      </c>
      <c r="E11" s="89">
        <v>5036.9073699999999</v>
      </c>
      <c r="F11" s="89">
        <v>13.9772</v>
      </c>
      <c r="G11" s="89">
        <v>2159.26647</v>
      </c>
      <c r="H11" s="89">
        <v>50.816980000000001</v>
      </c>
      <c r="I11" s="89">
        <v>1603.0704600000004</v>
      </c>
      <c r="J11" s="89">
        <v>38200.358470000006</v>
      </c>
      <c r="K11" s="127"/>
      <c r="L11" s="163"/>
      <c r="M11" s="163"/>
    </row>
    <row r="12" spans="1:13" s="10" customFormat="1" x14ac:dyDescent="0.25">
      <c r="A12" s="92" t="s">
        <v>8</v>
      </c>
      <c r="B12" s="89">
        <v>1336.4822699999997</v>
      </c>
      <c r="C12" s="89">
        <v>3301</v>
      </c>
      <c r="D12" s="89">
        <v>3470</v>
      </c>
      <c r="E12" s="89">
        <v>19938.69555</v>
      </c>
      <c r="F12" s="89"/>
      <c r="G12" s="89"/>
      <c r="H12" s="89">
        <v>15.9962</v>
      </c>
      <c r="I12" s="89">
        <v>8592.0127300000004</v>
      </c>
      <c r="J12" s="89">
        <v>36653.634400000003</v>
      </c>
      <c r="K12" s="127"/>
      <c r="L12" s="163"/>
      <c r="M12" s="163"/>
    </row>
    <row r="13" spans="1:13" s="10" customFormat="1" x14ac:dyDescent="0.25">
      <c r="A13" s="92" t="s">
        <v>12</v>
      </c>
      <c r="B13" s="89">
        <v>1523.26658</v>
      </c>
      <c r="C13" s="89">
        <v>9130</v>
      </c>
      <c r="D13" s="89">
        <v>4205</v>
      </c>
      <c r="E13" s="89">
        <v>9147.6007300000019</v>
      </c>
      <c r="F13" s="89">
        <v>95.118850000000009</v>
      </c>
      <c r="G13" s="89">
        <v>729.28837999999996</v>
      </c>
      <c r="H13" s="89">
        <v>338.07945000000007</v>
      </c>
      <c r="I13" s="89">
        <v>6425.2380300000004</v>
      </c>
      <c r="J13" s="89">
        <v>31593.33351</v>
      </c>
      <c r="K13" s="127"/>
      <c r="L13" s="163"/>
      <c r="M13" s="163"/>
    </row>
    <row r="14" spans="1:13" s="10" customFormat="1" ht="24" x14ac:dyDescent="0.25">
      <c r="A14" s="92" t="s">
        <v>22</v>
      </c>
      <c r="B14" s="89">
        <v>466.40373999999991</v>
      </c>
      <c r="C14" s="89">
        <v>7949</v>
      </c>
      <c r="D14" s="89">
        <v>1402</v>
      </c>
      <c r="E14" s="89">
        <v>2656.2990999999993</v>
      </c>
      <c r="F14" s="89"/>
      <c r="G14" s="89">
        <v>629.68157999999994</v>
      </c>
      <c r="H14" s="89">
        <v>51.761279999999999</v>
      </c>
      <c r="I14" s="89">
        <v>5573.8592300000009</v>
      </c>
      <c r="J14" s="89">
        <v>18728.5985</v>
      </c>
      <c r="K14" s="127"/>
      <c r="L14" s="163"/>
      <c r="M14" s="163"/>
    </row>
    <row r="15" spans="1:13" s="10" customFormat="1" ht="24" x14ac:dyDescent="0.25">
      <c r="A15" s="92" t="s">
        <v>14</v>
      </c>
      <c r="B15" s="89">
        <v>122.84524999999999</v>
      </c>
      <c r="C15" s="89">
        <v>3626</v>
      </c>
      <c r="D15" s="89">
        <v>3725</v>
      </c>
      <c r="E15" s="89">
        <v>5100.7707299999975</v>
      </c>
      <c r="F15" s="89">
        <v>71.94319999999999</v>
      </c>
      <c r="G15" s="89">
        <v>2168.8842899999995</v>
      </c>
      <c r="H15" s="89">
        <v>120.71299999999999</v>
      </c>
      <c r="I15" s="89">
        <v>1231.5153700000001</v>
      </c>
      <c r="J15" s="89">
        <v>16167.056389999998</v>
      </c>
      <c r="K15" s="127"/>
      <c r="L15" s="163"/>
      <c r="M15" s="163"/>
    </row>
    <row r="16" spans="1:13" s="10" customFormat="1" ht="24" x14ac:dyDescent="0.25">
      <c r="A16" s="92" t="s">
        <v>224</v>
      </c>
      <c r="B16" s="89">
        <v>309.59594000000004</v>
      </c>
      <c r="C16" s="89">
        <v>6676</v>
      </c>
      <c r="D16" s="89">
        <v>1762</v>
      </c>
      <c r="E16" s="89">
        <v>3622.8047299999998</v>
      </c>
      <c r="F16" s="89"/>
      <c r="G16" s="89">
        <v>1230.0276500000002</v>
      </c>
      <c r="H16" s="89">
        <v>769.37905000000001</v>
      </c>
      <c r="I16" s="89">
        <v>726.55467999999996</v>
      </c>
      <c r="J16" s="89">
        <v>15096.668169999997</v>
      </c>
      <c r="K16" s="127"/>
      <c r="L16" s="163"/>
      <c r="M16" s="163"/>
    </row>
    <row r="17" spans="1:13" s="10" customFormat="1" ht="24" x14ac:dyDescent="0.25">
      <c r="A17" s="92" t="s">
        <v>23</v>
      </c>
      <c r="B17" s="89">
        <v>203.08750000000001</v>
      </c>
      <c r="C17" s="89">
        <v>2523</v>
      </c>
      <c r="D17" s="89">
        <v>1368</v>
      </c>
      <c r="E17" s="89">
        <v>1840.4918099999995</v>
      </c>
      <c r="F17" s="89"/>
      <c r="G17" s="89">
        <v>1177.4632099999999</v>
      </c>
      <c r="H17" s="89">
        <v>665.19399999999996</v>
      </c>
      <c r="I17" s="89">
        <v>2688.5838699999999</v>
      </c>
      <c r="J17" s="89">
        <v>10465.731229999999</v>
      </c>
      <c r="K17" s="127"/>
      <c r="L17" s="163"/>
      <c r="M17" s="163"/>
    </row>
    <row r="18" spans="1:13" s="10" customFormat="1" ht="36" x14ac:dyDescent="0.25">
      <c r="A18" s="92" t="s">
        <v>225</v>
      </c>
      <c r="B18" s="89">
        <v>428.50576999999998</v>
      </c>
      <c r="C18" s="89">
        <v>951</v>
      </c>
      <c r="D18" s="89">
        <v>79</v>
      </c>
      <c r="E18" s="89">
        <v>1571.1997100000001</v>
      </c>
      <c r="F18" s="89">
        <v>4.6790000000000003</v>
      </c>
      <c r="G18" s="89">
        <v>126.02892999999999</v>
      </c>
      <c r="H18" s="89">
        <v>46.333430000000007</v>
      </c>
      <c r="I18" s="89">
        <v>517.16986000000009</v>
      </c>
      <c r="J18" s="89">
        <v>3723.8578400000001</v>
      </c>
      <c r="K18" s="127"/>
      <c r="L18" s="163"/>
      <c r="M18" s="163"/>
    </row>
    <row r="19" spans="1:13" s="10" customFormat="1" x14ac:dyDescent="0.25">
      <c r="A19" s="172" t="s">
        <v>5</v>
      </c>
      <c r="B19" s="173">
        <v>30874.731929999998</v>
      </c>
      <c r="C19" s="173">
        <v>147827</v>
      </c>
      <c r="D19" s="173">
        <v>53615</v>
      </c>
      <c r="E19" s="173">
        <v>190199.45903499995</v>
      </c>
      <c r="F19" s="173">
        <v>9008.3303699999997</v>
      </c>
      <c r="G19" s="173">
        <v>34935.581320000005</v>
      </c>
      <c r="H19" s="173">
        <v>5833.2832499999995</v>
      </c>
      <c r="I19" s="173">
        <v>42379.534340000006</v>
      </c>
      <c r="J19" s="173">
        <v>514670.94646499975</v>
      </c>
      <c r="K19" s="86"/>
      <c r="L19" s="129"/>
      <c r="M19" s="129"/>
    </row>
    <row r="20" spans="1:13" s="10" customFormat="1" ht="17.25" customHeight="1" x14ac:dyDescent="0.3">
      <c r="A20" s="64"/>
      <c r="B20" s="128"/>
      <c r="C20" s="128"/>
      <c r="D20" s="128"/>
      <c r="E20" s="128"/>
      <c r="F20" s="128"/>
      <c r="G20" s="128"/>
      <c r="H20" s="128"/>
      <c r="I20" s="128"/>
      <c r="J20" s="128"/>
      <c r="K20" s="130"/>
      <c r="L20" s="129"/>
      <c r="M20" s="129"/>
    </row>
    <row r="21" spans="1:13" s="10" customFormat="1" ht="17.25" customHeight="1" x14ac:dyDescent="0.3">
      <c r="A21" s="279" t="s">
        <v>204</v>
      </c>
      <c r="B21" s="279"/>
      <c r="C21" s="279"/>
      <c r="D21" s="279"/>
      <c r="E21" s="279"/>
      <c r="F21" s="64"/>
      <c r="G21" s="64"/>
      <c r="H21" s="64"/>
      <c r="I21" s="64"/>
      <c r="J21" s="64"/>
      <c r="K21" s="64"/>
    </row>
    <row r="22" spans="1:13" s="10" customFormat="1" x14ac:dyDescent="0.25">
      <c r="A22" s="359" t="s">
        <v>382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59"/>
    </row>
    <row r="23" spans="1:13" s="10" customFormat="1" ht="111" customHeight="1" thickBot="1" x14ac:dyDescent="0.3">
      <c r="A23" s="131" t="s">
        <v>321</v>
      </c>
      <c r="B23" s="131" t="s">
        <v>102</v>
      </c>
      <c r="C23" s="131" t="s">
        <v>324</v>
      </c>
      <c r="D23" s="131" t="s">
        <v>205</v>
      </c>
      <c r="E23" s="131" t="s">
        <v>103</v>
      </c>
      <c r="F23" s="131" t="s">
        <v>104</v>
      </c>
      <c r="G23" s="131" t="s">
        <v>81</v>
      </c>
      <c r="H23" s="131" t="s">
        <v>320</v>
      </c>
      <c r="I23" s="131" t="s">
        <v>5</v>
      </c>
      <c r="J23" s="131" t="s">
        <v>128</v>
      </c>
    </row>
    <row r="24" spans="1:13" s="10" customFormat="1" ht="15.75" thickBot="1" x14ac:dyDescent="0.3">
      <c r="A24" s="199" t="s">
        <v>41</v>
      </c>
      <c r="B24" s="195">
        <v>369</v>
      </c>
      <c r="C24" s="179">
        <v>18258</v>
      </c>
      <c r="D24" s="179">
        <v>9897</v>
      </c>
      <c r="E24" s="195">
        <v>917</v>
      </c>
      <c r="F24" s="179">
        <v>1916</v>
      </c>
      <c r="G24" s="195">
        <v>0</v>
      </c>
      <c r="H24" s="195">
        <v>958</v>
      </c>
      <c r="I24" s="143">
        <v>32314</v>
      </c>
      <c r="J24" s="144">
        <v>6.3E-2</v>
      </c>
      <c r="K24" s="127"/>
      <c r="M24" s="163"/>
    </row>
    <row r="25" spans="1:13" s="10" customFormat="1" ht="15.75" thickBot="1" x14ac:dyDescent="0.3">
      <c r="A25" s="200" t="s">
        <v>40</v>
      </c>
      <c r="B25" s="142">
        <v>19</v>
      </c>
      <c r="C25" s="142">
        <v>882</v>
      </c>
      <c r="D25" s="143">
        <v>29466</v>
      </c>
      <c r="E25" s="142">
        <v>0</v>
      </c>
      <c r="F25" s="142">
        <v>0</v>
      </c>
      <c r="G25" s="142">
        <v>0</v>
      </c>
      <c r="H25" s="142">
        <v>33</v>
      </c>
      <c r="I25" s="143">
        <v>30400</v>
      </c>
      <c r="J25" s="144">
        <v>5.8999999999999997E-2</v>
      </c>
      <c r="K25" s="127"/>
      <c r="M25" s="163"/>
    </row>
    <row r="26" spans="1:13" s="10" customFormat="1" ht="15.75" thickBot="1" x14ac:dyDescent="0.3">
      <c r="A26" s="200" t="s">
        <v>106</v>
      </c>
      <c r="B26" s="143">
        <v>2334</v>
      </c>
      <c r="C26" s="143">
        <v>16782</v>
      </c>
      <c r="D26" s="143">
        <v>1205</v>
      </c>
      <c r="E26" s="142">
        <v>0</v>
      </c>
      <c r="F26" s="143">
        <v>1529</v>
      </c>
      <c r="G26" s="142">
        <v>0</v>
      </c>
      <c r="H26" s="143">
        <v>1175</v>
      </c>
      <c r="I26" s="143">
        <v>23024</v>
      </c>
      <c r="J26" s="144">
        <v>4.4999999999999998E-2</v>
      </c>
      <c r="K26" s="127"/>
      <c r="M26" s="163"/>
    </row>
    <row r="27" spans="1:13" s="10" customFormat="1" ht="23.25" thickBot="1" x14ac:dyDescent="0.3">
      <c r="A27" s="200" t="s">
        <v>43</v>
      </c>
      <c r="B27" s="142">
        <v>15</v>
      </c>
      <c r="C27" s="143">
        <v>7729</v>
      </c>
      <c r="D27" s="143">
        <v>5709</v>
      </c>
      <c r="E27" s="142">
        <v>59</v>
      </c>
      <c r="F27" s="143">
        <v>2792</v>
      </c>
      <c r="G27" s="142">
        <v>0</v>
      </c>
      <c r="H27" s="143">
        <v>1570</v>
      </c>
      <c r="I27" s="143">
        <v>17875</v>
      </c>
      <c r="J27" s="144">
        <v>3.5000000000000003E-2</v>
      </c>
      <c r="K27" s="127"/>
      <c r="M27" s="163"/>
    </row>
    <row r="28" spans="1:13" s="10" customFormat="1" ht="15.75" thickBot="1" x14ac:dyDescent="0.3">
      <c r="A28" s="200" t="s">
        <v>46</v>
      </c>
      <c r="B28" s="143">
        <v>4802</v>
      </c>
      <c r="C28" s="143">
        <v>6155</v>
      </c>
      <c r="D28" s="142">
        <v>95</v>
      </c>
      <c r="E28" s="142">
        <v>0</v>
      </c>
      <c r="F28" s="142">
        <v>0</v>
      </c>
      <c r="G28" s="142">
        <v>0</v>
      </c>
      <c r="H28" s="143">
        <v>5597</v>
      </c>
      <c r="I28" s="143">
        <v>16649</v>
      </c>
      <c r="J28" s="144">
        <v>3.2000000000000001E-2</v>
      </c>
      <c r="K28" s="127"/>
      <c r="M28" s="163"/>
    </row>
    <row r="29" spans="1:13" s="10" customFormat="1" ht="23.25" thickBot="1" x14ac:dyDescent="0.3">
      <c r="A29" s="200" t="s">
        <v>44</v>
      </c>
      <c r="B29" s="142">
        <v>0</v>
      </c>
      <c r="C29" s="143">
        <v>13465</v>
      </c>
      <c r="D29" s="143">
        <v>3027</v>
      </c>
      <c r="E29" s="142">
        <v>0</v>
      </c>
      <c r="F29" s="142">
        <v>0</v>
      </c>
      <c r="G29" s="142">
        <v>0</v>
      </c>
      <c r="H29" s="142">
        <v>88</v>
      </c>
      <c r="I29" s="143">
        <v>16579</v>
      </c>
      <c r="J29" s="144">
        <v>3.2000000000000001E-2</v>
      </c>
      <c r="K29" s="127"/>
      <c r="M29" s="163"/>
    </row>
    <row r="30" spans="1:13" s="10" customFormat="1" ht="15.75" thickBot="1" x14ac:dyDescent="0.3">
      <c r="A30" s="200" t="s">
        <v>105</v>
      </c>
      <c r="B30" s="142">
        <v>251</v>
      </c>
      <c r="C30" s="143">
        <v>7231</v>
      </c>
      <c r="D30" s="143">
        <v>3906</v>
      </c>
      <c r="E30" s="142">
        <v>0</v>
      </c>
      <c r="F30" s="142">
        <v>607</v>
      </c>
      <c r="G30" s="142">
        <v>0</v>
      </c>
      <c r="H30" s="142">
        <v>489</v>
      </c>
      <c r="I30" s="143">
        <v>12485</v>
      </c>
      <c r="J30" s="144">
        <v>2.4E-2</v>
      </c>
      <c r="K30" s="127"/>
      <c r="M30" s="163"/>
    </row>
    <row r="31" spans="1:13" s="10" customFormat="1" ht="15.75" thickBot="1" x14ac:dyDescent="0.3">
      <c r="A31" s="200" t="s">
        <v>233</v>
      </c>
      <c r="B31" s="143">
        <v>3060</v>
      </c>
      <c r="C31" s="143">
        <v>2630</v>
      </c>
      <c r="D31" s="143">
        <v>3152</v>
      </c>
      <c r="E31" s="142">
        <v>0</v>
      </c>
      <c r="F31" s="142">
        <v>0</v>
      </c>
      <c r="G31" s="142">
        <v>20</v>
      </c>
      <c r="H31" s="143">
        <v>1999</v>
      </c>
      <c r="I31" s="143">
        <v>10861</v>
      </c>
      <c r="J31" s="144">
        <v>2.1000000000000001E-2</v>
      </c>
      <c r="K31" s="127"/>
      <c r="M31" s="163"/>
    </row>
    <row r="32" spans="1:13" s="10" customFormat="1" ht="15.75" thickBot="1" x14ac:dyDescent="0.3">
      <c r="A32" s="200" t="s">
        <v>42</v>
      </c>
      <c r="B32" s="142">
        <v>52</v>
      </c>
      <c r="C32" s="142">
        <v>288</v>
      </c>
      <c r="D32" s="143">
        <v>10272</v>
      </c>
      <c r="E32" s="142">
        <v>0</v>
      </c>
      <c r="F32" s="142">
        <v>0</v>
      </c>
      <c r="G32" s="142">
        <v>0</v>
      </c>
      <c r="H32" s="142">
        <v>32</v>
      </c>
      <c r="I32" s="143">
        <v>10643</v>
      </c>
      <c r="J32" s="144">
        <v>2.1000000000000001E-2</v>
      </c>
      <c r="K32" s="127"/>
      <c r="M32" s="163"/>
    </row>
    <row r="33" spans="1:13" s="10" customFormat="1" ht="15.75" thickBot="1" x14ac:dyDescent="0.3">
      <c r="A33" s="200" t="s">
        <v>176</v>
      </c>
      <c r="B33" s="142">
        <v>93</v>
      </c>
      <c r="C33" s="143">
        <v>4424</v>
      </c>
      <c r="D33" s="142">
        <v>378</v>
      </c>
      <c r="E33" s="142">
        <v>0</v>
      </c>
      <c r="F33" s="143">
        <v>4807</v>
      </c>
      <c r="G33" s="142">
        <v>128</v>
      </c>
      <c r="H33" s="142">
        <v>250</v>
      </c>
      <c r="I33" s="143">
        <v>10080</v>
      </c>
      <c r="J33" s="144">
        <v>0.02</v>
      </c>
      <c r="K33" s="127"/>
      <c r="M33" s="163"/>
    </row>
    <row r="34" spans="1:13" s="10" customFormat="1" ht="15.75" thickBot="1" x14ac:dyDescent="0.3">
      <c r="A34" s="200" t="s">
        <v>45</v>
      </c>
      <c r="B34" s="142">
        <v>110</v>
      </c>
      <c r="C34" s="142">
        <v>923</v>
      </c>
      <c r="D34" s="143">
        <v>5950</v>
      </c>
      <c r="E34" s="142">
        <v>0</v>
      </c>
      <c r="F34" s="142">
        <v>541</v>
      </c>
      <c r="G34" s="142">
        <v>402</v>
      </c>
      <c r="H34" s="143">
        <v>1362</v>
      </c>
      <c r="I34" s="143">
        <v>9287</v>
      </c>
      <c r="J34" s="144">
        <v>1.7999999999999999E-2</v>
      </c>
      <c r="K34" s="127"/>
      <c r="M34" s="163"/>
    </row>
    <row r="35" spans="1:13" s="10" customFormat="1" ht="15.75" thickBot="1" x14ac:dyDescent="0.3">
      <c r="A35" s="200" t="s">
        <v>259</v>
      </c>
      <c r="B35" s="142">
        <v>473</v>
      </c>
      <c r="C35" s="143">
        <v>5340</v>
      </c>
      <c r="D35" s="143">
        <v>2344</v>
      </c>
      <c r="E35" s="142">
        <v>0</v>
      </c>
      <c r="F35" s="142">
        <v>161</v>
      </c>
      <c r="G35" s="142">
        <v>62</v>
      </c>
      <c r="H35" s="142">
        <v>687</v>
      </c>
      <c r="I35" s="143">
        <v>9066</v>
      </c>
      <c r="J35" s="144">
        <v>1.7999999999999999E-2</v>
      </c>
      <c r="K35" s="127"/>
      <c r="M35" s="163"/>
    </row>
    <row r="36" spans="1:13" s="10" customFormat="1" ht="15.75" thickBot="1" x14ac:dyDescent="0.3">
      <c r="A36" s="200" t="s">
        <v>260</v>
      </c>
      <c r="B36" s="142">
        <v>12</v>
      </c>
      <c r="C36" s="143">
        <v>4822</v>
      </c>
      <c r="D36" s="142">
        <v>538</v>
      </c>
      <c r="E36" s="142">
        <v>0</v>
      </c>
      <c r="F36" s="143">
        <v>2562</v>
      </c>
      <c r="G36" s="142">
        <v>1</v>
      </c>
      <c r="H36" s="142">
        <v>428</v>
      </c>
      <c r="I36" s="143">
        <v>8363</v>
      </c>
      <c r="J36" s="144">
        <v>1.6E-2</v>
      </c>
      <c r="K36" s="127"/>
      <c r="M36" s="163"/>
    </row>
    <row r="37" spans="1:13" s="10" customFormat="1" ht="15.75" thickBot="1" x14ac:dyDescent="0.3">
      <c r="A37" s="200" t="s">
        <v>85</v>
      </c>
      <c r="B37" s="142">
        <v>259</v>
      </c>
      <c r="C37" s="143">
        <v>5209</v>
      </c>
      <c r="D37" s="143">
        <v>1729</v>
      </c>
      <c r="E37" s="142">
        <v>0</v>
      </c>
      <c r="F37" s="142">
        <v>137</v>
      </c>
      <c r="G37" s="142">
        <v>0</v>
      </c>
      <c r="H37" s="142">
        <v>735</v>
      </c>
      <c r="I37" s="143">
        <v>8070</v>
      </c>
      <c r="J37" s="144">
        <v>1.6E-2</v>
      </c>
      <c r="K37" s="127"/>
      <c r="M37" s="163"/>
    </row>
    <row r="38" spans="1:13" s="10" customFormat="1" ht="23.25" thickBot="1" x14ac:dyDescent="0.3">
      <c r="A38" s="200" t="s">
        <v>188</v>
      </c>
      <c r="B38" s="142">
        <v>316</v>
      </c>
      <c r="C38" s="143">
        <v>1522</v>
      </c>
      <c r="D38" s="143">
        <v>3990</v>
      </c>
      <c r="E38" s="142">
        <v>0</v>
      </c>
      <c r="F38" s="142">
        <v>65</v>
      </c>
      <c r="G38" s="142">
        <v>0</v>
      </c>
      <c r="H38" s="142">
        <v>780</v>
      </c>
      <c r="I38" s="143">
        <v>6674</v>
      </c>
      <c r="J38" s="144">
        <v>1.2999999999999999E-2</v>
      </c>
      <c r="K38" s="127"/>
      <c r="M38" s="163"/>
    </row>
    <row r="39" spans="1:13" ht="15.75" thickBot="1" x14ac:dyDescent="0.3">
      <c r="A39" s="200" t="s">
        <v>383</v>
      </c>
      <c r="B39" s="142">
        <v>21</v>
      </c>
      <c r="C39" s="143">
        <v>3806</v>
      </c>
      <c r="D39" s="143">
        <v>2700</v>
      </c>
      <c r="E39" s="142">
        <v>0</v>
      </c>
      <c r="F39" s="142">
        <v>0</v>
      </c>
      <c r="G39" s="142">
        <v>0</v>
      </c>
      <c r="H39" s="142">
        <v>71</v>
      </c>
      <c r="I39" s="143">
        <v>6598</v>
      </c>
      <c r="J39" s="144">
        <v>1.2999999999999999E-2</v>
      </c>
    </row>
    <row r="40" spans="1:13" ht="34.5" thickBot="1" x14ac:dyDescent="0.3">
      <c r="A40" s="200" t="s">
        <v>384</v>
      </c>
      <c r="B40" s="142">
        <v>139</v>
      </c>
      <c r="C40" s="143">
        <v>4518</v>
      </c>
      <c r="D40" s="143">
        <v>1099</v>
      </c>
      <c r="E40" s="142">
        <v>0</v>
      </c>
      <c r="F40" s="142">
        <v>0</v>
      </c>
      <c r="G40" s="142">
        <v>572</v>
      </c>
      <c r="H40" s="142">
        <v>96</v>
      </c>
      <c r="I40" s="143">
        <v>6424</v>
      </c>
      <c r="J40" s="144">
        <v>1.2E-2</v>
      </c>
    </row>
    <row r="41" spans="1:13" ht="15.75" thickBot="1" x14ac:dyDescent="0.3">
      <c r="A41" s="200" t="s">
        <v>385</v>
      </c>
      <c r="B41" s="142">
        <v>0</v>
      </c>
      <c r="C41" s="143">
        <v>3427</v>
      </c>
      <c r="D41" s="143">
        <v>2906</v>
      </c>
      <c r="E41" s="142">
        <v>0</v>
      </c>
      <c r="F41" s="142">
        <v>0</v>
      </c>
      <c r="G41" s="142">
        <v>0</v>
      </c>
      <c r="H41" s="142">
        <v>0</v>
      </c>
      <c r="I41" s="143">
        <v>6333</v>
      </c>
      <c r="J41" s="144">
        <v>1.2E-2</v>
      </c>
    </row>
    <row r="42" spans="1:13" ht="15.75" thickBot="1" x14ac:dyDescent="0.3">
      <c r="A42" s="200" t="s">
        <v>98</v>
      </c>
      <c r="B42" s="142">
        <v>103</v>
      </c>
      <c r="C42" s="142">
        <v>302</v>
      </c>
      <c r="D42" s="142">
        <v>435</v>
      </c>
      <c r="E42" s="142">
        <v>0</v>
      </c>
      <c r="F42" s="143">
        <v>5016</v>
      </c>
      <c r="G42" s="142">
        <v>57</v>
      </c>
      <c r="H42" s="142">
        <v>141</v>
      </c>
      <c r="I42" s="143">
        <v>6055</v>
      </c>
      <c r="J42" s="144">
        <v>1.2E-2</v>
      </c>
    </row>
    <row r="43" spans="1:13" ht="34.5" thickBot="1" x14ac:dyDescent="0.3">
      <c r="A43" s="200" t="s">
        <v>386</v>
      </c>
      <c r="B43" s="142">
        <v>0</v>
      </c>
      <c r="C43" s="142">
        <v>51</v>
      </c>
      <c r="D43" s="143">
        <v>4910</v>
      </c>
      <c r="E43" s="142">
        <v>917</v>
      </c>
      <c r="F43" s="142">
        <v>0</v>
      </c>
      <c r="G43" s="142">
        <v>128</v>
      </c>
      <c r="H43" s="142">
        <v>30</v>
      </c>
      <c r="I43" s="143">
        <v>6036</v>
      </c>
      <c r="J43" s="144">
        <v>1.2E-2</v>
      </c>
    </row>
    <row r="44" spans="1:13" ht="15.75" thickBot="1" x14ac:dyDescent="0.3">
      <c r="A44" s="200" t="s">
        <v>387</v>
      </c>
      <c r="B44" s="142">
        <v>195</v>
      </c>
      <c r="C44" s="143">
        <v>3795</v>
      </c>
      <c r="D44" s="142">
        <v>759</v>
      </c>
      <c r="E44" s="142">
        <v>0</v>
      </c>
      <c r="F44" s="142">
        <v>0</v>
      </c>
      <c r="G44" s="142">
        <v>26</v>
      </c>
      <c r="H44" s="143">
        <v>1076</v>
      </c>
      <c r="I44" s="143">
        <v>5851</v>
      </c>
      <c r="J44" s="144">
        <v>1.0999999999999999E-2</v>
      </c>
    </row>
    <row r="45" spans="1:13" ht="15.75" thickBot="1" x14ac:dyDescent="0.3">
      <c r="A45" s="200" t="s">
        <v>388</v>
      </c>
      <c r="B45" s="142">
        <v>0</v>
      </c>
      <c r="C45" s="142">
        <v>0</v>
      </c>
      <c r="D45" s="143">
        <v>5625</v>
      </c>
      <c r="E45" s="142">
        <v>0</v>
      </c>
      <c r="F45" s="142">
        <v>129</v>
      </c>
      <c r="G45" s="142">
        <v>0</v>
      </c>
      <c r="H45" s="142">
        <v>0</v>
      </c>
      <c r="I45" s="143">
        <v>5754</v>
      </c>
      <c r="J45" s="144">
        <v>1.0999999999999999E-2</v>
      </c>
    </row>
    <row r="46" spans="1:13" ht="15.75" thickBot="1" x14ac:dyDescent="0.3">
      <c r="A46" s="200" t="s">
        <v>373</v>
      </c>
      <c r="B46" s="142">
        <v>42</v>
      </c>
      <c r="C46" s="142">
        <v>270</v>
      </c>
      <c r="D46" s="143">
        <v>4196</v>
      </c>
      <c r="E46" s="142">
        <v>0</v>
      </c>
      <c r="F46" s="142">
        <v>88</v>
      </c>
      <c r="G46" s="142">
        <v>26</v>
      </c>
      <c r="H46" s="142">
        <v>764</v>
      </c>
      <c r="I46" s="143">
        <v>5385</v>
      </c>
      <c r="J46" s="144">
        <v>0.01</v>
      </c>
    </row>
    <row r="47" spans="1:13" ht="15.75" thickBot="1" x14ac:dyDescent="0.3">
      <c r="A47" s="200" t="s">
        <v>389</v>
      </c>
      <c r="B47" s="142">
        <v>19</v>
      </c>
      <c r="C47" s="143">
        <v>3807</v>
      </c>
      <c r="D47" s="142">
        <v>846</v>
      </c>
      <c r="E47" s="142">
        <v>0</v>
      </c>
      <c r="F47" s="142">
        <v>0</v>
      </c>
      <c r="G47" s="142">
        <v>0</v>
      </c>
      <c r="H47" s="142">
        <v>697</v>
      </c>
      <c r="I47" s="143">
        <v>5370</v>
      </c>
      <c r="J47" s="144">
        <v>0.01</v>
      </c>
    </row>
    <row r="48" spans="1:13" ht="15.75" thickBot="1" x14ac:dyDescent="0.3">
      <c r="A48" s="200" t="s">
        <v>390</v>
      </c>
      <c r="B48" s="142">
        <v>0</v>
      </c>
      <c r="C48" s="143">
        <v>4554</v>
      </c>
      <c r="D48" s="142">
        <v>251</v>
      </c>
      <c r="E48" s="142">
        <v>0</v>
      </c>
      <c r="F48" s="142">
        <v>0</v>
      </c>
      <c r="G48" s="142">
        <v>0</v>
      </c>
      <c r="H48" s="142">
        <v>289</v>
      </c>
      <c r="I48" s="143">
        <v>5094</v>
      </c>
      <c r="J48" s="144">
        <v>0.01</v>
      </c>
    </row>
    <row r="49" spans="1:10" ht="15.75" thickBot="1" x14ac:dyDescent="0.3">
      <c r="A49" s="200" t="s">
        <v>391</v>
      </c>
      <c r="B49" s="142">
        <v>22</v>
      </c>
      <c r="C49" s="143">
        <v>1973</v>
      </c>
      <c r="D49" s="143">
        <v>2381</v>
      </c>
      <c r="E49" s="142">
        <v>0</v>
      </c>
      <c r="F49" s="142">
        <v>665</v>
      </c>
      <c r="G49" s="142">
        <v>0</v>
      </c>
      <c r="H49" s="142">
        <v>18</v>
      </c>
      <c r="I49" s="143">
        <v>5059</v>
      </c>
      <c r="J49" s="144">
        <v>0.01</v>
      </c>
    </row>
    <row r="50" spans="1:10" ht="15.75" thickBot="1" x14ac:dyDescent="0.3">
      <c r="A50" s="200" t="s">
        <v>392</v>
      </c>
      <c r="B50" s="142">
        <v>147</v>
      </c>
      <c r="C50" s="143">
        <v>2326</v>
      </c>
      <c r="D50" s="143">
        <v>1345</v>
      </c>
      <c r="E50" s="142">
        <v>0</v>
      </c>
      <c r="F50" s="142">
        <v>0</v>
      </c>
      <c r="G50" s="142">
        <v>0</v>
      </c>
      <c r="H50" s="143">
        <v>1181</v>
      </c>
      <c r="I50" s="143">
        <v>4999</v>
      </c>
      <c r="J50" s="144">
        <v>0.01</v>
      </c>
    </row>
    <row r="51" spans="1:10" ht="15.75" thickBot="1" x14ac:dyDescent="0.3">
      <c r="A51" s="200" t="s">
        <v>362</v>
      </c>
      <c r="B51" s="143">
        <v>18022</v>
      </c>
      <c r="C51" s="143">
        <v>76947</v>
      </c>
      <c r="D51" s="143">
        <v>81091</v>
      </c>
      <c r="E51" s="143">
        <v>7115</v>
      </c>
      <c r="F51" s="143">
        <v>13921</v>
      </c>
      <c r="G51" s="143">
        <v>4412</v>
      </c>
      <c r="H51" s="143">
        <v>21834</v>
      </c>
      <c r="I51" s="143">
        <v>223343</v>
      </c>
      <c r="J51" s="144">
        <v>0.434</v>
      </c>
    </row>
    <row r="52" spans="1:10" ht="15.75" thickBot="1" x14ac:dyDescent="0.3">
      <c r="A52" s="201" t="s">
        <v>5</v>
      </c>
      <c r="B52" s="180">
        <v>30875</v>
      </c>
      <c r="C52" s="180">
        <v>201440</v>
      </c>
      <c r="D52" s="180">
        <v>190199</v>
      </c>
      <c r="E52" s="180">
        <v>9008</v>
      </c>
      <c r="F52" s="180">
        <v>34936</v>
      </c>
      <c r="G52" s="180">
        <v>5833</v>
      </c>
      <c r="H52" s="180">
        <v>42380</v>
      </c>
      <c r="I52" s="180">
        <v>514671</v>
      </c>
      <c r="J52" s="197">
        <v>1</v>
      </c>
    </row>
    <row r="56" spans="1:10" ht="17.25" x14ac:dyDescent="0.3">
      <c r="A56" s="279" t="s">
        <v>313</v>
      </c>
      <c r="B56" s="279"/>
      <c r="C56" s="279"/>
      <c r="D56" s="279"/>
      <c r="E56" s="279"/>
      <c r="F56" s="279"/>
      <c r="G56" s="279"/>
      <c r="H56" s="279"/>
      <c r="I56" s="279"/>
    </row>
    <row r="57" spans="1:10" x14ac:dyDescent="0.25">
      <c r="A57" s="209"/>
      <c r="B57" s="210">
        <v>2013</v>
      </c>
      <c r="C57" s="210">
        <v>2014</v>
      </c>
      <c r="D57" s="210">
        <v>2015</v>
      </c>
      <c r="E57" s="210">
        <v>2016</v>
      </c>
      <c r="F57" s="114">
        <v>2017</v>
      </c>
    </row>
    <row r="58" spans="1:10" ht="15.75" thickBot="1" x14ac:dyDescent="0.3">
      <c r="A58" s="75" t="s">
        <v>31</v>
      </c>
      <c r="B58" s="126">
        <v>118313.52793</v>
      </c>
      <c r="C58" s="126">
        <v>163243</v>
      </c>
      <c r="D58" s="126">
        <v>167369</v>
      </c>
      <c r="E58" s="126">
        <v>102917</v>
      </c>
      <c r="F58" s="126">
        <v>226322.40339999992</v>
      </c>
    </row>
    <row r="59" spans="1:10" ht="15.75" thickBot="1" x14ac:dyDescent="0.3">
      <c r="A59" s="75" t="s">
        <v>32</v>
      </c>
      <c r="B59" s="126">
        <v>117377.32493800001</v>
      </c>
      <c r="C59" s="126">
        <v>137390</v>
      </c>
      <c r="D59" s="126">
        <v>119690</v>
      </c>
      <c r="E59" s="126">
        <v>165704</v>
      </c>
      <c r="F59" s="126">
        <v>120889.61126000001</v>
      </c>
    </row>
    <row r="60" spans="1:10" ht="15.75" thickBot="1" x14ac:dyDescent="0.3">
      <c r="A60" s="75" t="s">
        <v>314</v>
      </c>
      <c r="B60" s="126">
        <v>489398.79204069998</v>
      </c>
      <c r="C60" s="126">
        <v>475918</v>
      </c>
      <c r="D60" s="126">
        <v>518802</v>
      </c>
      <c r="E60" s="126">
        <v>738029</v>
      </c>
      <c r="F60" s="126">
        <v>514670.94646499987</v>
      </c>
    </row>
    <row r="61" spans="1:10" ht="15.75" thickBot="1" x14ac:dyDescent="0.3">
      <c r="A61" s="125" t="s">
        <v>34</v>
      </c>
      <c r="B61" s="126">
        <v>333320.46954999998</v>
      </c>
      <c r="C61" s="126">
        <v>305495</v>
      </c>
      <c r="D61" s="126">
        <v>303350</v>
      </c>
      <c r="E61" s="126">
        <v>285287</v>
      </c>
      <c r="F61" s="126">
        <v>294806.77320000011</v>
      </c>
    </row>
    <row r="62" spans="1:10" ht="15.75" thickBot="1" x14ac:dyDescent="0.3">
      <c r="A62" s="125" t="s">
        <v>29</v>
      </c>
      <c r="B62" s="126">
        <v>21752.689347299998</v>
      </c>
      <c r="C62" s="126">
        <v>23297</v>
      </c>
      <c r="D62" s="126">
        <v>24176</v>
      </c>
      <c r="E62" s="126">
        <v>30199</v>
      </c>
      <c r="F62" s="126">
        <v>25856.488833799998</v>
      </c>
    </row>
    <row r="63" spans="1:10" x14ac:dyDescent="0.25">
      <c r="A63" s="210" t="s">
        <v>315</v>
      </c>
      <c r="B63" s="173">
        <v>1080162.8038059999</v>
      </c>
      <c r="C63" s="173">
        <v>1105343</v>
      </c>
      <c r="D63" s="173">
        <v>1133387</v>
      </c>
      <c r="E63" s="173">
        <v>1322136</v>
      </c>
      <c r="F63" s="173">
        <v>1182546.2231587998</v>
      </c>
    </row>
  </sheetData>
  <mergeCells count="6">
    <mergeCell ref="A56:I56"/>
    <mergeCell ref="A22:K22"/>
    <mergeCell ref="A21:E21"/>
    <mergeCell ref="A3:J3"/>
    <mergeCell ref="A4:B4"/>
    <mergeCell ref="C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opLeftCell="A25" workbookViewId="0">
      <selection activeCell="A4" sqref="A4:G5"/>
    </sheetView>
  </sheetViews>
  <sheetFormatPr baseColWidth="10" defaultRowHeight="15" x14ac:dyDescent="0.25"/>
  <cols>
    <col min="1" max="1" width="34.28515625" style="10" customWidth="1"/>
    <col min="2" max="2" width="11.42578125" style="10"/>
    <col min="3" max="3" width="16" style="10" customWidth="1"/>
    <col min="4" max="8" width="11.42578125" style="10"/>
    <col min="9" max="11" width="11.5703125" style="10" bestFit="1" customWidth="1"/>
    <col min="12" max="16384" width="11.42578125" style="10"/>
  </cols>
  <sheetData>
    <row r="2" spans="1:11" ht="17.25" x14ac:dyDescent="0.3">
      <c r="A2" s="279" t="s">
        <v>107</v>
      </c>
      <c r="B2" s="279"/>
      <c r="C2" s="279"/>
      <c r="D2" s="279"/>
      <c r="E2" s="279"/>
      <c r="F2" s="279"/>
      <c r="G2" s="279"/>
    </row>
    <row r="3" spans="1:11" ht="15.75" thickBot="1" x14ac:dyDescent="0.3">
      <c r="A3" s="364" t="s">
        <v>261</v>
      </c>
      <c r="B3" s="364"/>
      <c r="C3" s="363" t="s">
        <v>108</v>
      </c>
      <c r="D3" s="363"/>
      <c r="E3" s="363"/>
      <c r="F3" s="363"/>
      <c r="G3" s="363"/>
    </row>
    <row r="4" spans="1:11" ht="24.75" x14ac:dyDescent="0.25">
      <c r="A4" s="280" t="s">
        <v>1</v>
      </c>
      <c r="B4" s="280" t="s">
        <v>109</v>
      </c>
      <c r="C4" s="280" t="s">
        <v>110</v>
      </c>
      <c r="D4" s="154" t="s">
        <v>111</v>
      </c>
      <c r="E4" s="155" t="s">
        <v>113</v>
      </c>
      <c r="F4" s="301" t="s">
        <v>5</v>
      </c>
      <c r="G4" s="301" t="s">
        <v>7</v>
      </c>
      <c r="I4" s="26"/>
      <c r="J4" s="26"/>
    </row>
    <row r="5" spans="1:11" ht="25.5" thickBot="1" x14ac:dyDescent="0.3">
      <c r="A5" s="281"/>
      <c r="B5" s="281"/>
      <c r="C5" s="281"/>
      <c r="D5" s="157" t="s">
        <v>112</v>
      </c>
      <c r="E5" s="159" t="s">
        <v>4</v>
      </c>
      <c r="F5" s="302"/>
      <c r="G5" s="302"/>
      <c r="I5" s="26"/>
      <c r="J5" s="202"/>
    </row>
    <row r="6" spans="1:11" x14ac:dyDescent="0.25">
      <c r="A6" s="92" t="s">
        <v>8</v>
      </c>
      <c r="B6" s="89">
        <v>8666.8930600000003</v>
      </c>
      <c r="C6" s="89">
        <v>2893.7699899999998</v>
      </c>
      <c r="D6" s="89">
        <v>24683.644539999998</v>
      </c>
      <c r="E6" s="89">
        <v>80212.292450000008</v>
      </c>
      <c r="F6" s="89">
        <v>116456.60004</v>
      </c>
      <c r="G6" s="121">
        <v>0.45336198833757557</v>
      </c>
      <c r="I6" s="203"/>
      <c r="J6" s="204"/>
      <c r="K6" s="136"/>
    </row>
    <row r="7" spans="1:11" x14ac:dyDescent="0.25">
      <c r="A7" s="92" t="s">
        <v>221</v>
      </c>
      <c r="B7" s="89">
        <v>7455.9956199999997</v>
      </c>
      <c r="C7" s="89">
        <v>4925.2666799999997</v>
      </c>
      <c r="D7" s="89">
        <v>33640.603759999998</v>
      </c>
      <c r="E7" s="89">
        <v>11819.589600000001</v>
      </c>
      <c r="F7" s="89">
        <v>57841.45566</v>
      </c>
      <c r="G7" s="121">
        <v>0.2251750208863243</v>
      </c>
      <c r="I7" s="203"/>
      <c r="J7" s="204"/>
      <c r="K7" s="136"/>
    </row>
    <row r="8" spans="1:11" x14ac:dyDescent="0.25">
      <c r="A8" s="92" t="s">
        <v>10</v>
      </c>
      <c r="B8" s="89">
        <v>476.68422999999996</v>
      </c>
      <c r="C8" s="89">
        <v>100.04876000000002</v>
      </c>
      <c r="D8" s="89">
        <v>2715.4547599999996</v>
      </c>
      <c r="E8" s="89">
        <v>38962.297879999998</v>
      </c>
      <c r="F8" s="89">
        <v>42254.485629999996</v>
      </c>
      <c r="G8" s="121">
        <v>0.16449542245624976</v>
      </c>
      <c r="I8" s="163"/>
      <c r="J8" s="204"/>
      <c r="K8" s="136"/>
    </row>
    <row r="9" spans="1:11" x14ac:dyDescent="0.25">
      <c r="A9" s="92" t="s">
        <v>9</v>
      </c>
      <c r="B9" s="89">
        <v>10793.64371</v>
      </c>
      <c r="C9" s="89">
        <v>1663.09988</v>
      </c>
      <c r="D9" s="89">
        <v>937.61385999999993</v>
      </c>
      <c r="E9" s="89">
        <v>122.61182000000001</v>
      </c>
      <c r="F9" s="89">
        <v>13516.969270000001</v>
      </c>
      <c r="G9" s="121">
        <v>5.2621148672039729E-2</v>
      </c>
      <c r="I9" s="163"/>
      <c r="J9" s="204"/>
      <c r="K9" s="136"/>
    </row>
    <row r="10" spans="1:11" x14ac:dyDescent="0.25">
      <c r="A10" s="92" t="s">
        <v>12</v>
      </c>
      <c r="B10" s="89">
        <v>916.35583000000008</v>
      </c>
      <c r="C10" s="89">
        <v>471.86374999999998</v>
      </c>
      <c r="D10" s="89">
        <v>1244.6584800000001</v>
      </c>
      <c r="E10" s="89">
        <v>9717.2937299999994</v>
      </c>
      <c r="F10" s="89">
        <v>12350.171789999999</v>
      </c>
      <c r="G10" s="121">
        <v>4.8078841706712033E-2</v>
      </c>
      <c r="I10" s="163"/>
      <c r="J10" s="204"/>
      <c r="K10" s="136"/>
    </row>
    <row r="11" spans="1:11" x14ac:dyDescent="0.25">
      <c r="A11" s="92" t="s">
        <v>222</v>
      </c>
      <c r="B11" s="89">
        <v>1676.3624900000002</v>
      </c>
      <c r="C11" s="89">
        <v>788.93497000000002</v>
      </c>
      <c r="D11" s="89">
        <v>786.06490999999994</v>
      </c>
      <c r="E11" s="89">
        <v>129.80504000000002</v>
      </c>
      <c r="F11" s="89">
        <v>3381.1674099999996</v>
      </c>
      <c r="G11" s="121">
        <v>1.3162781494336079E-2</v>
      </c>
      <c r="I11" s="163"/>
      <c r="J11" s="204"/>
      <c r="K11" s="136"/>
    </row>
    <row r="12" spans="1:11" ht="24" x14ac:dyDescent="0.25">
      <c r="A12" s="92" t="s">
        <v>223</v>
      </c>
      <c r="B12" s="89">
        <v>233.44305000000003</v>
      </c>
      <c r="C12" s="89">
        <v>303.43572999999998</v>
      </c>
      <c r="D12" s="89">
        <v>876.95029</v>
      </c>
      <c r="E12" s="89">
        <v>1865.9198699999999</v>
      </c>
      <c r="F12" s="89">
        <v>3279.7489399999999</v>
      </c>
      <c r="G12" s="121">
        <v>1.2767962487104529E-2</v>
      </c>
      <c r="I12" s="163"/>
      <c r="J12" s="204"/>
      <c r="K12" s="136"/>
    </row>
    <row r="13" spans="1:11" x14ac:dyDescent="0.25">
      <c r="A13" s="92" t="s">
        <v>13</v>
      </c>
      <c r="B13" s="89"/>
      <c r="C13" s="89"/>
      <c r="D13" s="89">
        <v>2.2948899999999997</v>
      </c>
      <c r="E13" s="89">
        <v>2894.7853700000001</v>
      </c>
      <c r="F13" s="89">
        <v>2897.0802600000002</v>
      </c>
      <c r="G13" s="121">
        <v>1.1278244999390423E-2</v>
      </c>
      <c r="I13" s="163"/>
      <c r="J13" s="204"/>
      <c r="K13" s="136"/>
    </row>
    <row r="14" spans="1:11" x14ac:dyDescent="0.25">
      <c r="A14" s="92" t="s">
        <v>22</v>
      </c>
      <c r="B14" s="89">
        <v>470.07859000000002</v>
      </c>
      <c r="C14" s="89">
        <v>192.56048000000001</v>
      </c>
      <c r="D14" s="89">
        <v>185.96859000000001</v>
      </c>
      <c r="E14" s="89">
        <v>1329.5329000000002</v>
      </c>
      <c r="F14" s="89">
        <v>2178.1405600000007</v>
      </c>
      <c r="G14" s="121">
        <v>8.4794346977427066E-3</v>
      </c>
      <c r="I14" s="163"/>
      <c r="J14" s="204"/>
      <c r="K14" s="136"/>
    </row>
    <row r="15" spans="1:11" ht="24" x14ac:dyDescent="0.25">
      <c r="A15" s="92" t="s">
        <v>225</v>
      </c>
      <c r="B15" s="89">
        <v>47.640279999999997</v>
      </c>
      <c r="C15" s="89">
        <v>1.6976900000000001</v>
      </c>
      <c r="D15" s="89">
        <v>352.3362600000001</v>
      </c>
      <c r="E15" s="89">
        <v>880.58090000000016</v>
      </c>
      <c r="F15" s="89">
        <v>1282.2551300000005</v>
      </c>
      <c r="G15" s="121">
        <v>4.9917800716591885E-3</v>
      </c>
      <c r="I15" s="163"/>
      <c r="J15" s="204"/>
      <c r="K15" s="136"/>
    </row>
    <row r="16" spans="1:11" x14ac:dyDescent="0.25">
      <c r="A16" s="92" t="s">
        <v>224</v>
      </c>
      <c r="B16" s="89">
        <v>53.989820000000002</v>
      </c>
      <c r="C16" s="89">
        <v>117.9345</v>
      </c>
      <c r="D16" s="89">
        <v>592.71471999999994</v>
      </c>
      <c r="E16" s="89">
        <v>0.14280000000000001</v>
      </c>
      <c r="F16" s="89">
        <v>764.78183999999999</v>
      </c>
      <c r="G16" s="121">
        <v>2.9772723530291857E-3</v>
      </c>
      <c r="I16" s="163"/>
      <c r="J16" s="204"/>
      <c r="K16" s="136"/>
    </row>
    <row r="17" spans="1:11" x14ac:dyDescent="0.25">
      <c r="A17" s="92" t="s">
        <v>23</v>
      </c>
      <c r="B17" s="89">
        <v>40.497190000000003</v>
      </c>
      <c r="C17" s="89">
        <v>10.89</v>
      </c>
      <c r="D17" s="89">
        <v>149.65860000000001</v>
      </c>
      <c r="E17" s="89">
        <v>210.40011000000001</v>
      </c>
      <c r="F17" s="89">
        <v>411.44590000000005</v>
      </c>
      <c r="G17" s="121">
        <v>1.6017463265566181E-3</v>
      </c>
      <c r="I17" s="163"/>
      <c r="J17" s="204"/>
      <c r="K17" s="136"/>
    </row>
    <row r="18" spans="1:11" x14ac:dyDescent="0.25">
      <c r="A18" s="92" t="s">
        <v>14</v>
      </c>
      <c r="B18" s="89">
        <v>259.01963000000001</v>
      </c>
      <c r="C18" s="89"/>
      <c r="D18" s="89"/>
      <c r="E18" s="89"/>
      <c r="F18" s="89">
        <v>259.01963000000001</v>
      </c>
      <c r="G18" s="121">
        <v>1.0083555112799869E-3</v>
      </c>
      <c r="I18" s="163"/>
      <c r="J18" s="204"/>
      <c r="K18" s="136"/>
    </row>
    <row r="19" spans="1:11" x14ac:dyDescent="0.25">
      <c r="A19" s="172" t="s">
        <v>5</v>
      </c>
      <c r="B19" s="173">
        <v>31090.603500000001</v>
      </c>
      <c r="C19" s="173">
        <v>11469.50243</v>
      </c>
      <c r="D19" s="173">
        <v>66167.963659999994</v>
      </c>
      <c r="E19" s="173">
        <v>148145.25247000001</v>
      </c>
      <c r="F19" s="173">
        <v>256873.32206000001</v>
      </c>
      <c r="G19" s="174">
        <v>1</v>
      </c>
      <c r="I19" s="164"/>
      <c r="J19" s="26"/>
    </row>
    <row r="20" spans="1:11" ht="15.75" thickBot="1" x14ac:dyDescent="0.3">
      <c r="B20" s="127"/>
      <c r="C20" s="127"/>
      <c r="D20" s="127"/>
      <c r="E20" s="127"/>
      <c r="F20" s="127"/>
      <c r="G20" s="127"/>
      <c r="I20" s="26"/>
      <c r="J20" s="26"/>
    </row>
    <row r="21" spans="1:11" x14ac:dyDescent="0.25">
      <c r="A21" s="312" t="s">
        <v>60</v>
      </c>
      <c r="B21" s="312"/>
      <c r="C21" s="312"/>
      <c r="D21" s="312"/>
      <c r="E21" s="312"/>
      <c r="F21" s="312"/>
      <c r="G21" s="312"/>
      <c r="I21" s="26"/>
      <c r="J21" s="26"/>
    </row>
    <row r="22" spans="1:11" ht="17.25" x14ac:dyDescent="0.3">
      <c r="A22" s="279" t="s">
        <v>114</v>
      </c>
      <c r="B22" s="279"/>
      <c r="C22" s="279"/>
      <c r="F22" s="127"/>
      <c r="G22" s="127"/>
      <c r="H22" s="127"/>
      <c r="I22" s="205"/>
      <c r="J22" s="205"/>
    </row>
    <row r="23" spans="1:11" ht="15.75" thickBot="1" x14ac:dyDescent="0.3">
      <c r="A23" s="76" t="s">
        <v>267</v>
      </c>
      <c r="B23" s="362" t="s">
        <v>118</v>
      </c>
      <c r="C23" s="362"/>
    </row>
    <row r="24" spans="1:11" ht="25.5" thickBot="1" x14ac:dyDescent="0.3">
      <c r="A24" s="15" t="s">
        <v>115</v>
      </c>
      <c r="B24" s="40" t="s">
        <v>116</v>
      </c>
      <c r="C24" s="40" t="s">
        <v>7</v>
      </c>
    </row>
    <row r="25" spans="1:11" ht="15.75" thickBot="1" x14ac:dyDescent="0.3">
      <c r="A25" s="150" t="s">
        <v>98</v>
      </c>
      <c r="B25" s="145">
        <v>223717</v>
      </c>
      <c r="C25" s="146">
        <v>0.871</v>
      </c>
    </row>
    <row r="26" spans="1:11" ht="15.75" thickBot="1" x14ac:dyDescent="0.3">
      <c r="A26" s="151" t="s">
        <v>91</v>
      </c>
      <c r="B26" s="147">
        <v>12767</v>
      </c>
      <c r="C26" s="148">
        <v>0.05</v>
      </c>
    </row>
    <row r="27" spans="1:11" ht="15.75" thickBot="1" x14ac:dyDescent="0.3">
      <c r="A27" s="151" t="s">
        <v>117</v>
      </c>
      <c r="B27" s="147">
        <v>2079</v>
      </c>
      <c r="C27" s="148">
        <v>8.0000000000000002E-3</v>
      </c>
    </row>
    <row r="28" spans="1:11" ht="15.75" thickBot="1" x14ac:dyDescent="0.3">
      <c r="A28" s="151" t="s">
        <v>360</v>
      </c>
      <c r="B28" s="149">
        <v>263</v>
      </c>
      <c r="C28" s="148">
        <v>1E-3</v>
      </c>
    </row>
    <row r="29" spans="1:11" ht="15.75" thickBot="1" x14ac:dyDescent="0.3">
      <c r="A29" s="151" t="s">
        <v>393</v>
      </c>
      <c r="B29" s="149">
        <v>282</v>
      </c>
      <c r="C29" s="148">
        <v>1E-3</v>
      </c>
    </row>
    <row r="30" spans="1:11" ht="15.75" thickBot="1" x14ac:dyDescent="0.3">
      <c r="A30" s="151" t="s">
        <v>394</v>
      </c>
      <c r="B30" s="147">
        <v>17765</v>
      </c>
      <c r="C30" s="148">
        <v>6.9000000000000006E-2</v>
      </c>
    </row>
    <row r="31" spans="1:11" ht="15.75" thickBot="1" x14ac:dyDescent="0.3">
      <c r="A31" s="206" t="s">
        <v>5</v>
      </c>
      <c r="B31" s="207">
        <v>256873</v>
      </c>
      <c r="C31" s="208">
        <v>1</v>
      </c>
    </row>
    <row r="32" spans="1:11" x14ac:dyDescent="0.25">
      <c r="B32" s="86"/>
      <c r="C32" s="86"/>
    </row>
    <row r="33" spans="1:9" x14ac:dyDescent="0.25">
      <c r="A33" s="300" t="s">
        <v>185</v>
      </c>
      <c r="B33" s="300"/>
      <c r="C33" s="300"/>
      <c r="D33" s="300"/>
      <c r="E33" s="300"/>
    </row>
    <row r="35" spans="1:9" ht="17.25" x14ac:dyDescent="0.3">
      <c r="A35" s="279" t="s">
        <v>184</v>
      </c>
      <c r="B35" s="279"/>
      <c r="C35" s="279"/>
      <c r="D35" s="279"/>
      <c r="E35" s="279"/>
      <c r="F35" s="279"/>
      <c r="G35" s="279"/>
      <c r="H35" s="279"/>
      <c r="I35" s="279"/>
    </row>
    <row r="36" spans="1:9" x14ac:dyDescent="0.25">
      <c r="A36" s="75" t="s">
        <v>329</v>
      </c>
      <c r="B36" s="75"/>
      <c r="C36" s="75"/>
      <c r="D36" s="75"/>
      <c r="E36" s="75"/>
      <c r="F36" s="75"/>
      <c r="G36" s="75"/>
      <c r="H36" s="75"/>
      <c r="I36" s="75"/>
    </row>
    <row r="37" spans="1:9" x14ac:dyDescent="0.25">
      <c r="A37" s="209"/>
      <c r="B37" s="210">
        <v>2013</v>
      </c>
      <c r="C37" s="210">
        <v>2014</v>
      </c>
      <c r="D37" s="210">
        <v>2015</v>
      </c>
      <c r="E37" s="210">
        <v>2016</v>
      </c>
      <c r="F37" s="210">
        <v>2017</v>
      </c>
    </row>
    <row r="38" spans="1:9" ht="15.75" thickBot="1" x14ac:dyDescent="0.3">
      <c r="A38" s="75" t="s">
        <v>325</v>
      </c>
      <c r="B38" s="126">
        <v>79278.311279999994</v>
      </c>
      <c r="C38" s="126">
        <v>92945</v>
      </c>
      <c r="D38" s="126">
        <v>83682</v>
      </c>
      <c r="E38" s="126">
        <v>34565</v>
      </c>
      <c r="F38" s="126">
        <v>31090.603500000001</v>
      </c>
    </row>
    <row r="39" spans="1:9" ht="15.75" thickBot="1" x14ac:dyDescent="0.3">
      <c r="A39" s="75" t="s">
        <v>326</v>
      </c>
      <c r="B39" s="126">
        <v>23440.269499999999</v>
      </c>
      <c r="C39" s="126">
        <v>103247</v>
      </c>
      <c r="D39" s="126">
        <v>21163</v>
      </c>
      <c r="E39" s="126">
        <v>28752</v>
      </c>
      <c r="F39" s="126">
        <v>11469.50243</v>
      </c>
    </row>
    <row r="40" spans="1:9" ht="15.75" thickBot="1" x14ac:dyDescent="0.3">
      <c r="A40" s="75" t="s">
        <v>327</v>
      </c>
      <c r="B40" s="126">
        <v>110030.03395</v>
      </c>
      <c r="C40" s="126">
        <v>81338</v>
      </c>
      <c r="D40" s="126">
        <v>79786</v>
      </c>
      <c r="E40" s="126">
        <v>178731</v>
      </c>
      <c r="F40" s="126">
        <v>66167.963659999994</v>
      </c>
    </row>
    <row r="41" spans="1:9" ht="15.75" thickBot="1" x14ac:dyDescent="0.3">
      <c r="A41" s="125" t="s">
        <v>328</v>
      </c>
      <c r="B41" s="126">
        <v>127316.72212000001</v>
      </c>
      <c r="C41" s="126">
        <v>38672</v>
      </c>
      <c r="D41" s="126">
        <v>134948</v>
      </c>
      <c r="E41" s="126">
        <v>27462</v>
      </c>
      <c r="F41" s="126">
        <v>148145.25247000001</v>
      </c>
    </row>
    <row r="42" spans="1:9" ht="15.75" thickBot="1" x14ac:dyDescent="0.3">
      <c r="A42" s="210" t="s">
        <v>315</v>
      </c>
      <c r="B42" s="134">
        <v>340065.33685000002</v>
      </c>
      <c r="C42" s="132">
        <v>316202</v>
      </c>
      <c r="D42" s="135">
        <v>319579</v>
      </c>
      <c r="E42" s="132">
        <v>269510</v>
      </c>
      <c r="F42" s="173">
        <v>256873.32206000001</v>
      </c>
    </row>
  </sheetData>
  <mergeCells count="13">
    <mergeCell ref="A35:I35"/>
    <mergeCell ref="A33:E33"/>
    <mergeCell ref="B23:C23"/>
    <mergeCell ref="A2:G2"/>
    <mergeCell ref="C3:G3"/>
    <mergeCell ref="A3:B3"/>
    <mergeCell ref="A21:G21"/>
    <mergeCell ref="A22:C22"/>
    <mergeCell ref="A4:A5"/>
    <mergeCell ref="B4:B5"/>
    <mergeCell ref="C4:C5"/>
    <mergeCell ref="F4:F5"/>
    <mergeCell ref="G4:G5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2"/>
  <sheetViews>
    <sheetView workbookViewId="0">
      <selection activeCell="F20" sqref="F20"/>
    </sheetView>
  </sheetViews>
  <sheetFormatPr baseColWidth="10" defaultRowHeight="15" x14ac:dyDescent="0.25"/>
  <cols>
    <col min="1" max="1" width="24.42578125" style="10" customWidth="1"/>
    <col min="2" max="3" width="11.42578125" style="10"/>
    <col min="4" max="4" width="15" style="10" customWidth="1"/>
    <col min="5" max="10" width="11.42578125" style="10"/>
    <col min="11" max="11" width="11.5703125" style="10" bestFit="1" customWidth="1"/>
    <col min="12" max="16384" width="11.42578125" style="10"/>
  </cols>
  <sheetData>
    <row r="3" spans="1:11" ht="17.25" x14ac:dyDescent="0.3">
      <c r="A3" s="279" t="s">
        <v>120</v>
      </c>
      <c r="B3" s="279"/>
      <c r="C3" s="279"/>
      <c r="D3" s="279"/>
      <c r="E3" s="279"/>
      <c r="F3" s="279"/>
      <c r="G3" s="279"/>
      <c r="H3" s="279"/>
      <c r="I3" s="279"/>
    </row>
    <row r="4" spans="1:11" ht="15.75" thickBot="1" x14ac:dyDescent="0.3">
      <c r="A4" s="81" t="s">
        <v>396</v>
      </c>
      <c r="K4" s="187" t="s">
        <v>395</v>
      </c>
    </row>
    <row r="5" spans="1:11" ht="15.75" customHeight="1" thickBot="1" x14ac:dyDescent="0.3">
      <c r="A5" s="296" t="s">
        <v>1</v>
      </c>
      <c r="B5" s="283" t="s">
        <v>64</v>
      </c>
      <c r="C5" s="284"/>
      <c r="D5" s="283" t="s">
        <v>65</v>
      </c>
      <c r="E5" s="284"/>
      <c r="F5" s="283" t="s">
        <v>119</v>
      </c>
      <c r="G5" s="284"/>
      <c r="H5" s="283" t="s">
        <v>5</v>
      </c>
      <c r="I5" s="284"/>
    </row>
    <row r="6" spans="1:11" ht="15.75" thickBot="1" x14ac:dyDescent="0.3">
      <c r="A6" s="297"/>
      <c r="B6" s="68" t="s">
        <v>121</v>
      </c>
      <c r="C6" s="40" t="s">
        <v>122</v>
      </c>
      <c r="D6" s="68" t="s">
        <v>121</v>
      </c>
      <c r="E6" s="68" t="s">
        <v>122</v>
      </c>
      <c r="F6" s="68" t="s">
        <v>121</v>
      </c>
      <c r="G6" s="68" t="s">
        <v>122</v>
      </c>
      <c r="H6" s="68" t="s">
        <v>121</v>
      </c>
      <c r="I6" s="68" t="s">
        <v>122</v>
      </c>
    </row>
    <row r="7" spans="1:11" x14ac:dyDescent="0.25">
      <c r="A7" s="102" t="s">
        <v>330</v>
      </c>
      <c r="B7" s="89">
        <v>5</v>
      </c>
      <c r="C7" s="121">
        <v>0.11363636363636363</v>
      </c>
      <c r="D7" s="89">
        <v>3301</v>
      </c>
      <c r="E7" s="121">
        <v>0.12459424775420851</v>
      </c>
      <c r="F7" s="89">
        <v>90947</v>
      </c>
      <c r="G7" s="121">
        <v>0.16793522416722062</v>
      </c>
      <c r="H7" s="96">
        <v>94253</v>
      </c>
      <c r="I7" s="121">
        <v>0.16590975500705865</v>
      </c>
      <c r="K7" s="136"/>
    </row>
    <row r="8" spans="1:11" x14ac:dyDescent="0.25">
      <c r="A8" s="102" t="s">
        <v>304</v>
      </c>
      <c r="B8" s="89">
        <v>7</v>
      </c>
      <c r="C8" s="121">
        <v>0.15909090909090909</v>
      </c>
      <c r="D8" s="89">
        <v>6004</v>
      </c>
      <c r="E8" s="121">
        <v>0.22661734732392239</v>
      </c>
      <c r="F8" s="89">
        <v>87100</v>
      </c>
      <c r="G8" s="121">
        <v>0.1608316714676121</v>
      </c>
      <c r="H8" s="96">
        <v>93111</v>
      </c>
      <c r="I8" s="121">
        <v>0.16389953845991362</v>
      </c>
      <c r="K8" s="136"/>
    </row>
    <row r="9" spans="1:11" x14ac:dyDescent="0.25">
      <c r="A9" s="102" t="s">
        <v>331</v>
      </c>
      <c r="B9" s="89">
        <v>10</v>
      </c>
      <c r="C9" s="121">
        <v>0.22727272727272727</v>
      </c>
      <c r="D9" s="89">
        <v>1626</v>
      </c>
      <c r="E9" s="121">
        <v>6.1372386200649207E-2</v>
      </c>
      <c r="F9" s="89">
        <v>90948</v>
      </c>
      <c r="G9" s="121">
        <v>0.16793707068468869</v>
      </c>
      <c r="H9" s="96">
        <v>92584</v>
      </c>
      <c r="I9" s="121">
        <v>0.1629718816119754</v>
      </c>
      <c r="K9" s="136"/>
    </row>
    <row r="10" spans="1:11" x14ac:dyDescent="0.25">
      <c r="A10" s="102" t="s">
        <v>338</v>
      </c>
      <c r="B10" s="89">
        <v>3</v>
      </c>
      <c r="C10" s="121">
        <v>6.8181818181818177E-2</v>
      </c>
      <c r="D10" s="89">
        <v>2238</v>
      </c>
      <c r="E10" s="121">
        <v>8.447195591454669E-2</v>
      </c>
      <c r="F10" s="89">
        <v>81174</v>
      </c>
      <c r="G10" s="121">
        <v>0.14988920895191668</v>
      </c>
      <c r="H10" s="96">
        <v>83415</v>
      </c>
      <c r="I10" s="121">
        <v>0.14683206066558938</v>
      </c>
      <c r="K10" s="136"/>
    </row>
    <row r="11" spans="1:11" x14ac:dyDescent="0.25">
      <c r="A11" s="102" t="s">
        <v>306</v>
      </c>
      <c r="B11" s="89">
        <v>10</v>
      </c>
      <c r="C11" s="121">
        <v>0.22727272727272727</v>
      </c>
      <c r="D11" s="89">
        <v>6105</v>
      </c>
      <c r="E11" s="121">
        <v>0.23042953121461462</v>
      </c>
      <c r="F11" s="89">
        <v>58195</v>
      </c>
      <c r="G11" s="121">
        <v>0.10745808405347515</v>
      </c>
      <c r="H11" s="96">
        <v>64310</v>
      </c>
      <c r="I11" s="121">
        <v>0.11320229960323747</v>
      </c>
      <c r="K11" s="136"/>
    </row>
    <row r="12" spans="1:11" x14ac:dyDescent="0.25">
      <c r="A12" s="102" t="s">
        <v>332</v>
      </c>
      <c r="B12" s="89">
        <v>6</v>
      </c>
      <c r="C12" s="121">
        <v>0.13636363636363635</v>
      </c>
      <c r="D12" s="89">
        <v>2336</v>
      </c>
      <c r="E12" s="121">
        <v>8.8170906620366876E-2</v>
      </c>
      <c r="F12" s="89">
        <v>34641</v>
      </c>
      <c r="G12" s="121">
        <v>6.3965211610901837E-2</v>
      </c>
      <c r="H12" s="96">
        <v>36983</v>
      </c>
      <c r="I12" s="121">
        <v>6.5099683505310701E-2</v>
      </c>
      <c r="K12" s="136"/>
    </row>
    <row r="13" spans="1:11" x14ac:dyDescent="0.25">
      <c r="A13" s="102" t="s">
        <v>333</v>
      </c>
      <c r="B13" s="89" t="s">
        <v>123</v>
      </c>
      <c r="C13" s="121" t="s">
        <v>123</v>
      </c>
      <c r="D13" s="89">
        <v>925</v>
      </c>
      <c r="E13" s="121">
        <v>3.4913565335547674E-2</v>
      </c>
      <c r="F13" s="89">
        <v>33617</v>
      </c>
      <c r="G13" s="121">
        <v>6.2074377723613267E-2</v>
      </c>
      <c r="H13" s="96">
        <v>34542</v>
      </c>
      <c r="I13" s="121">
        <v>6.0802889642280027E-2</v>
      </c>
      <c r="K13" s="136"/>
    </row>
    <row r="14" spans="1:11" x14ac:dyDescent="0.25">
      <c r="A14" s="102" t="s">
        <v>334</v>
      </c>
      <c r="B14" s="89" t="s">
        <v>123</v>
      </c>
      <c r="C14" s="121" t="s">
        <v>123</v>
      </c>
      <c r="D14" s="89">
        <v>938</v>
      </c>
      <c r="E14" s="121">
        <v>3.5404242469993207E-2</v>
      </c>
      <c r="F14" s="89">
        <v>16278</v>
      </c>
      <c r="G14" s="121">
        <v>3.0057611345003322E-2</v>
      </c>
      <c r="H14" s="96">
        <v>17216</v>
      </c>
      <c r="I14" s="121">
        <v>3.0304630539097127E-2</v>
      </c>
      <c r="K14" s="136"/>
    </row>
    <row r="15" spans="1:11" x14ac:dyDescent="0.25">
      <c r="A15" s="102" t="s">
        <v>335</v>
      </c>
      <c r="B15" s="89">
        <v>3</v>
      </c>
      <c r="C15" s="121">
        <v>6.8181818181818177E-2</v>
      </c>
      <c r="D15" s="89">
        <v>647</v>
      </c>
      <c r="E15" s="121">
        <v>2.4420623537404696E-2</v>
      </c>
      <c r="F15" s="89">
        <v>16471</v>
      </c>
      <c r="G15" s="121">
        <v>3.0413989216337988E-2</v>
      </c>
      <c r="H15" s="96">
        <v>17121</v>
      </c>
      <c r="I15" s="121">
        <v>3.0137405870113959E-2</v>
      </c>
      <c r="K15" s="136"/>
    </row>
    <row r="16" spans="1:11" x14ac:dyDescent="0.25">
      <c r="A16" s="102" t="s">
        <v>308</v>
      </c>
      <c r="B16" s="89" t="s">
        <v>123</v>
      </c>
      <c r="C16" s="121" t="s">
        <v>123</v>
      </c>
      <c r="D16" s="89">
        <v>841</v>
      </c>
      <c r="E16" s="121">
        <v>3.1743036159130371E-2</v>
      </c>
      <c r="F16" s="89">
        <v>12226</v>
      </c>
      <c r="G16" s="121">
        <v>2.2575522564443461E-2</v>
      </c>
      <c r="H16" s="96">
        <v>13067</v>
      </c>
      <c r="I16" s="121">
        <v>2.3001313153716438E-2</v>
      </c>
      <c r="K16" s="136"/>
    </row>
    <row r="17" spans="1:11" x14ac:dyDescent="0.25">
      <c r="A17" s="102" t="s">
        <v>307</v>
      </c>
      <c r="B17" s="89" t="s">
        <v>123</v>
      </c>
      <c r="C17" s="108" t="s">
        <v>123</v>
      </c>
      <c r="D17" s="89">
        <v>673</v>
      </c>
      <c r="E17" s="121">
        <v>2.5401977806295765E-2</v>
      </c>
      <c r="F17" s="89">
        <v>9098</v>
      </c>
      <c r="G17" s="121">
        <v>1.6799615924366646E-2</v>
      </c>
      <c r="H17" s="96">
        <v>9771</v>
      </c>
      <c r="I17" s="121">
        <v>1.7199497269837247E-2</v>
      </c>
      <c r="K17" s="136"/>
    </row>
    <row r="18" spans="1:11" x14ac:dyDescent="0.25">
      <c r="A18" s="102" t="s">
        <v>305</v>
      </c>
      <c r="B18" s="89" t="s">
        <v>123</v>
      </c>
      <c r="C18" s="108" t="s">
        <v>123</v>
      </c>
      <c r="D18" s="89">
        <v>670</v>
      </c>
      <c r="E18" s="121">
        <v>2.528874462142372E-2</v>
      </c>
      <c r="F18" s="89">
        <v>6129</v>
      </c>
      <c r="G18" s="121">
        <v>1.1317305561710614E-2</v>
      </c>
      <c r="H18" s="96">
        <v>6799</v>
      </c>
      <c r="I18" s="121">
        <v>1.1968005520174336E-2</v>
      </c>
      <c r="K18" s="136"/>
    </row>
    <row r="19" spans="1:11" x14ac:dyDescent="0.25">
      <c r="A19" s="102" t="s">
        <v>336</v>
      </c>
      <c r="B19" s="89" t="s">
        <v>123</v>
      </c>
      <c r="C19" s="108" t="s">
        <v>123</v>
      </c>
      <c r="D19" s="89">
        <v>190</v>
      </c>
      <c r="E19" s="121">
        <v>7.1714350418962784E-3</v>
      </c>
      <c r="F19" s="89">
        <v>4736</v>
      </c>
      <c r="G19" s="121">
        <v>8.7451067287096541E-3</v>
      </c>
      <c r="H19" s="96">
        <v>4926</v>
      </c>
      <c r="I19" s="121">
        <v>8.6710391516956579E-3</v>
      </c>
      <c r="K19" s="136"/>
    </row>
    <row r="20" spans="1:11" x14ac:dyDescent="0.25">
      <c r="A20" s="91" t="s">
        <v>5</v>
      </c>
      <c r="B20" s="97">
        <v>44</v>
      </c>
      <c r="C20" s="109">
        <v>1</v>
      </c>
      <c r="D20" s="97">
        <v>26494</v>
      </c>
      <c r="E20" s="109">
        <v>1</v>
      </c>
      <c r="F20" s="97">
        <v>541560</v>
      </c>
      <c r="G20" s="109">
        <v>1</v>
      </c>
      <c r="H20" s="97">
        <v>568098</v>
      </c>
      <c r="I20" s="109">
        <v>1</v>
      </c>
    </row>
    <row r="21" spans="1:11" x14ac:dyDescent="0.25">
      <c r="A21" s="18" t="s">
        <v>60</v>
      </c>
      <c r="B21" s="19"/>
    </row>
    <row r="24" spans="1:11" ht="17.25" x14ac:dyDescent="0.3">
      <c r="A24" s="365"/>
      <c r="B24" s="365"/>
      <c r="C24" s="365"/>
      <c r="D24" s="365"/>
      <c r="E24" s="365"/>
      <c r="F24" s="365"/>
      <c r="G24" s="365"/>
      <c r="H24" s="365"/>
      <c r="I24" s="365"/>
    </row>
    <row r="25" spans="1:11" x14ac:dyDescent="0.25">
      <c r="A25" s="211"/>
      <c r="B25" s="129"/>
      <c r="C25" s="129"/>
      <c r="D25" s="129"/>
      <c r="E25" s="129"/>
      <c r="F25" s="129"/>
      <c r="G25" s="129"/>
      <c r="H25" s="129"/>
      <c r="I25" s="129"/>
    </row>
    <row r="26" spans="1:11" ht="15.75" customHeight="1" x14ac:dyDescent="0.25">
      <c r="A26" s="366"/>
      <c r="B26" s="366"/>
      <c r="C26" s="366"/>
      <c r="D26" s="366"/>
      <c r="E26" s="366"/>
      <c r="F26" s="366"/>
      <c r="G26" s="366"/>
      <c r="H26" s="366"/>
      <c r="I26" s="366"/>
    </row>
    <row r="27" spans="1:11" x14ac:dyDescent="0.25">
      <c r="A27" s="366"/>
      <c r="B27" s="165"/>
      <c r="C27" s="165"/>
      <c r="D27" s="165"/>
      <c r="E27" s="165"/>
      <c r="F27" s="165"/>
      <c r="G27" s="165"/>
      <c r="H27" s="165"/>
      <c r="I27" s="165"/>
    </row>
    <row r="28" spans="1:11" x14ac:dyDescent="0.25">
      <c r="A28" s="212"/>
      <c r="B28" s="166"/>
      <c r="C28" s="213"/>
      <c r="D28" s="166"/>
      <c r="E28" s="213"/>
      <c r="F28" s="166"/>
      <c r="G28" s="213"/>
      <c r="H28" s="166"/>
      <c r="I28" s="213"/>
    </row>
    <row r="29" spans="1:11" x14ac:dyDescent="0.25">
      <c r="A29" s="212"/>
      <c r="B29" s="166"/>
      <c r="C29" s="213"/>
      <c r="D29" s="166"/>
      <c r="E29" s="213"/>
      <c r="F29" s="166"/>
      <c r="G29" s="213"/>
      <c r="H29" s="166"/>
      <c r="I29" s="213"/>
    </row>
    <row r="30" spans="1:11" x14ac:dyDescent="0.25">
      <c r="A30" s="212"/>
      <c r="B30" s="166"/>
      <c r="C30" s="213"/>
      <c r="D30" s="166"/>
      <c r="E30" s="213"/>
      <c r="F30" s="166"/>
      <c r="G30" s="213"/>
      <c r="H30" s="166"/>
      <c r="I30" s="213"/>
    </row>
    <row r="31" spans="1:11" x14ac:dyDescent="0.25">
      <c r="A31" s="212"/>
      <c r="B31" s="166"/>
      <c r="C31" s="213"/>
      <c r="D31" s="166"/>
      <c r="E31" s="213"/>
      <c r="F31" s="166"/>
      <c r="G31" s="213"/>
      <c r="H31" s="166"/>
      <c r="I31" s="213"/>
    </row>
    <row r="32" spans="1:11" x14ac:dyDescent="0.25">
      <c r="A32" s="212"/>
      <c r="B32" s="166"/>
      <c r="C32" s="213"/>
      <c r="D32" s="166"/>
      <c r="E32" s="213"/>
      <c r="F32" s="166"/>
      <c r="G32" s="213"/>
      <c r="H32" s="166"/>
      <c r="I32" s="213"/>
    </row>
    <row r="33" spans="1:9" x14ac:dyDescent="0.25">
      <c r="A33" s="212"/>
      <c r="B33" s="166"/>
      <c r="C33" s="213"/>
      <c r="D33" s="166"/>
      <c r="E33" s="213"/>
      <c r="F33" s="166"/>
      <c r="G33" s="213"/>
      <c r="H33" s="166"/>
      <c r="I33" s="213"/>
    </row>
    <row r="34" spans="1:9" x14ac:dyDescent="0.25">
      <c r="A34" s="212"/>
      <c r="B34" s="166"/>
      <c r="C34" s="213"/>
      <c r="D34" s="166"/>
      <c r="E34" s="213"/>
      <c r="F34" s="166"/>
      <c r="G34" s="213"/>
      <c r="H34" s="166"/>
      <c r="I34" s="213"/>
    </row>
    <row r="35" spans="1:9" x14ac:dyDescent="0.25">
      <c r="A35" s="212"/>
      <c r="B35" s="166"/>
      <c r="C35" s="213"/>
      <c r="D35" s="166"/>
      <c r="E35" s="213"/>
      <c r="F35" s="166"/>
      <c r="G35" s="213"/>
      <c r="H35" s="166"/>
      <c r="I35" s="213"/>
    </row>
    <row r="36" spans="1:9" x14ac:dyDescent="0.25">
      <c r="A36" s="212"/>
      <c r="B36" s="166"/>
      <c r="C36" s="213"/>
      <c r="D36" s="166"/>
      <c r="E36" s="213"/>
      <c r="F36" s="166"/>
      <c r="G36" s="213"/>
      <c r="H36" s="166"/>
      <c r="I36" s="213"/>
    </row>
    <row r="37" spans="1:9" x14ac:dyDescent="0.25">
      <c r="A37" s="212"/>
      <c r="B37" s="166"/>
      <c r="C37" s="213"/>
      <c r="D37" s="166"/>
      <c r="E37" s="213"/>
      <c r="F37" s="166"/>
      <c r="G37" s="213"/>
      <c r="H37" s="166"/>
      <c r="I37" s="213"/>
    </row>
    <row r="38" spans="1:9" x14ac:dyDescent="0.25">
      <c r="A38" s="212"/>
      <c r="B38" s="166"/>
      <c r="C38" s="213"/>
      <c r="D38" s="166"/>
      <c r="E38" s="213"/>
      <c r="F38" s="166"/>
      <c r="G38" s="213"/>
      <c r="H38" s="166"/>
      <c r="I38" s="213"/>
    </row>
    <row r="39" spans="1:9" x14ac:dyDescent="0.25">
      <c r="A39" s="212"/>
      <c r="B39" s="166"/>
      <c r="C39" s="213"/>
      <c r="D39" s="166"/>
      <c r="E39" s="213"/>
      <c r="F39" s="166"/>
      <c r="G39" s="213"/>
      <c r="H39" s="166"/>
      <c r="I39" s="213"/>
    </row>
    <row r="40" spans="1:9" x14ac:dyDescent="0.25">
      <c r="A40" s="212"/>
      <c r="B40" s="166"/>
      <c r="C40" s="213"/>
      <c r="D40" s="166"/>
      <c r="E40" s="213"/>
      <c r="F40" s="166"/>
      <c r="G40" s="213"/>
      <c r="H40" s="166"/>
      <c r="I40" s="213"/>
    </row>
    <row r="41" spans="1:9" x14ac:dyDescent="0.25">
      <c r="A41" s="99"/>
      <c r="B41" s="214"/>
      <c r="C41" s="215"/>
      <c r="D41" s="214"/>
      <c r="E41" s="215"/>
      <c r="F41" s="214"/>
      <c r="G41" s="215"/>
      <c r="H41" s="214"/>
      <c r="I41" s="215"/>
    </row>
    <row r="42" spans="1:9" x14ac:dyDescent="0.25">
      <c r="A42" s="19"/>
    </row>
  </sheetData>
  <mergeCells count="12">
    <mergeCell ref="A26:A27"/>
    <mergeCell ref="B26:C26"/>
    <mergeCell ref="D26:E26"/>
    <mergeCell ref="F26:G26"/>
    <mergeCell ref="H26:I26"/>
    <mergeCell ref="A24:I24"/>
    <mergeCell ref="A3:I3"/>
    <mergeCell ref="A5:A6"/>
    <mergeCell ref="B5:C5"/>
    <mergeCell ref="D5:E5"/>
    <mergeCell ref="F5:G5"/>
    <mergeCell ref="H5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opLeftCell="A13" workbookViewId="0">
      <selection activeCell="H40" sqref="H40"/>
    </sheetView>
  </sheetViews>
  <sheetFormatPr baseColWidth="10" defaultRowHeight="15" x14ac:dyDescent="0.25"/>
  <cols>
    <col min="1" max="1" width="46.7109375" style="10" customWidth="1"/>
    <col min="2" max="16384" width="11.42578125" style="10"/>
  </cols>
  <sheetData>
    <row r="2" spans="1:6" ht="17.25" x14ac:dyDescent="0.3">
      <c r="A2" s="279" t="s">
        <v>124</v>
      </c>
      <c r="B2" s="279"/>
      <c r="C2" s="279"/>
      <c r="D2" s="279"/>
      <c r="E2" s="279"/>
    </row>
    <row r="3" spans="1:6" ht="15.75" thickBot="1" x14ac:dyDescent="0.3">
      <c r="A3" s="81" t="s">
        <v>268</v>
      </c>
    </row>
    <row r="4" spans="1:6" ht="24.75" x14ac:dyDescent="0.25">
      <c r="A4" s="285" t="s">
        <v>1</v>
      </c>
      <c r="B4" s="369" t="s">
        <v>64</v>
      </c>
      <c r="C4" s="369" t="s">
        <v>65</v>
      </c>
      <c r="D4" s="216" t="s">
        <v>57</v>
      </c>
      <c r="E4" s="367"/>
    </row>
    <row r="5" spans="1:6" x14ac:dyDescent="0.25">
      <c r="A5" s="285"/>
      <c r="B5" s="370"/>
      <c r="C5" s="370"/>
      <c r="D5" s="220" t="s">
        <v>58</v>
      </c>
      <c r="E5" s="367"/>
    </row>
    <row r="6" spans="1:6" x14ac:dyDescent="0.25">
      <c r="A6" s="226" t="s">
        <v>222</v>
      </c>
      <c r="B6" s="227">
        <v>3.9285714285714284</v>
      </c>
      <c r="C6" s="227">
        <v>6.6755496335776146</v>
      </c>
      <c r="D6" s="227">
        <v>7.0520551090700341</v>
      </c>
      <c r="E6" s="217"/>
      <c r="F6" s="137"/>
    </row>
    <row r="7" spans="1:6" x14ac:dyDescent="0.25">
      <c r="A7" s="226" t="s">
        <v>8</v>
      </c>
      <c r="B7" s="227">
        <v>11.8</v>
      </c>
      <c r="C7" s="227">
        <v>7.9987699876998768</v>
      </c>
      <c r="D7" s="227">
        <v>6.9218454501473365</v>
      </c>
      <c r="E7" s="217"/>
    </row>
    <row r="8" spans="1:6" x14ac:dyDescent="0.25">
      <c r="A8" s="226" t="s">
        <v>9</v>
      </c>
      <c r="B8" s="227">
        <v>3.2</v>
      </c>
      <c r="C8" s="227">
        <v>9.7565110565110569</v>
      </c>
      <c r="D8" s="227">
        <v>6.5363089612509668</v>
      </c>
      <c r="E8" s="217"/>
    </row>
    <row r="9" spans="1:6" x14ac:dyDescent="0.25">
      <c r="A9" s="226" t="s">
        <v>23</v>
      </c>
      <c r="B9" s="227" t="s">
        <v>123</v>
      </c>
      <c r="C9" s="227">
        <v>6.6460554371002134</v>
      </c>
      <c r="D9" s="227">
        <v>6.5965720604496871</v>
      </c>
      <c r="E9" s="217"/>
    </row>
    <row r="10" spans="1:6" x14ac:dyDescent="0.25">
      <c r="A10" s="226" t="s">
        <v>10</v>
      </c>
      <c r="B10" s="227">
        <v>8.9</v>
      </c>
      <c r="C10" s="227">
        <v>7.7544683429263861</v>
      </c>
      <c r="D10" s="227">
        <v>6.0845162567209474</v>
      </c>
      <c r="E10" s="217"/>
    </row>
    <row r="11" spans="1:6" x14ac:dyDescent="0.25">
      <c r="A11" s="226" t="s">
        <v>14</v>
      </c>
      <c r="B11" s="227" t="s">
        <v>123</v>
      </c>
      <c r="C11" s="227">
        <v>8.5618311533888232</v>
      </c>
      <c r="D11" s="227">
        <v>5.7997709798789465</v>
      </c>
      <c r="E11" s="217"/>
    </row>
    <row r="12" spans="1:6" x14ac:dyDescent="0.25">
      <c r="A12" s="226" t="s">
        <v>22</v>
      </c>
      <c r="B12" s="227" t="s">
        <v>123</v>
      </c>
      <c r="C12" s="227">
        <v>7.8997028231797923</v>
      </c>
      <c r="D12" s="227">
        <v>5.7202681908111677</v>
      </c>
      <c r="E12" s="217"/>
    </row>
    <row r="13" spans="1:6" x14ac:dyDescent="0.25">
      <c r="A13" s="226" t="s">
        <v>12</v>
      </c>
      <c r="B13" s="227">
        <v>8.5</v>
      </c>
      <c r="C13" s="227">
        <v>7.9773116438356162</v>
      </c>
      <c r="D13" s="227">
        <v>5.6903524725036805</v>
      </c>
      <c r="E13" s="217"/>
    </row>
    <row r="14" spans="1:6" x14ac:dyDescent="0.25">
      <c r="A14" s="226" t="s">
        <v>223</v>
      </c>
      <c r="B14" s="227">
        <v>7.5</v>
      </c>
      <c r="C14" s="227">
        <v>6.8663060278207109</v>
      </c>
      <c r="D14" s="227">
        <v>5.4412907534454495</v>
      </c>
      <c r="E14" s="217"/>
    </row>
    <row r="15" spans="1:6" x14ac:dyDescent="0.25">
      <c r="A15" s="226" t="s">
        <v>221</v>
      </c>
      <c r="B15" s="227">
        <v>2.5</v>
      </c>
      <c r="C15" s="227">
        <v>7.194816800714924</v>
      </c>
      <c r="D15" s="227">
        <v>5.2884544312218198</v>
      </c>
      <c r="E15" s="217"/>
    </row>
    <row r="16" spans="1:6" x14ac:dyDescent="0.25">
      <c r="A16" s="226" t="s">
        <v>224</v>
      </c>
      <c r="B16" s="227" t="s">
        <v>123</v>
      </c>
      <c r="C16" s="227">
        <v>7.8029850746268661</v>
      </c>
      <c r="D16" s="227">
        <v>4.9619024310654263</v>
      </c>
      <c r="E16" s="217"/>
    </row>
    <row r="17" spans="1:10" x14ac:dyDescent="0.25">
      <c r="A17" s="226" t="s">
        <v>225</v>
      </c>
      <c r="B17" s="227" t="s">
        <v>123</v>
      </c>
      <c r="C17" s="227">
        <v>5.9842105263157892</v>
      </c>
      <c r="D17" s="227">
        <v>4.4512246621621623</v>
      </c>
      <c r="E17" s="217"/>
    </row>
    <row r="18" spans="1:10" x14ac:dyDescent="0.25">
      <c r="A18" s="226" t="s">
        <v>13</v>
      </c>
      <c r="B18" s="227" t="s">
        <v>123</v>
      </c>
      <c r="C18" s="227">
        <v>6.9724324324324325</v>
      </c>
      <c r="D18" s="227">
        <v>4.1166820358747058</v>
      </c>
      <c r="E18" s="217"/>
    </row>
    <row r="19" spans="1:10" x14ac:dyDescent="0.25">
      <c r="A19" s="260" t="s">
        <v>5</v>
      </c>
      <c r="B19" s="261">
        <v>6.8863636363636367</v>
      </c>
      <c r="C19" s="261">
        <v>7.8882765909262478</v>
      </c>
      <c r="D19" s="262">
        <v>6.1189009528030134</v>
      </c>
      <c r="E19" s="218"/>
      <c r="F19" s="137"/>
    </row>
    <row r="22" spans="1:10" ht="17.25" x14ac:dyDescent="0.3">
      <c r="A22" s="279" t="s">
        <v>269</v>
      </c>
      <c r="B22" s="279"/>
      <c r="C22" s="279"/>
      <c r="D22" s="279"/>
      <c r="J22" s="219"/>
    </row>
    <row r="23" spans="1:10" ht="30.75" customHeight="1" thickBot="1" x14ac:dyDescent="0.3">
      <c r="A23" s="368" t="s">
        <v>397</v>
      </c>
      <c r="B23" s="368"/>
      <c r="C23" s="368"/>
      <c r="D23" s="368"/>
      <c r="J23"/>
    </row>
    <row r="24" spans="1:10" x14ac:dyDescent="0.25">
      <c r="A24" s="221"/>
      <c r="B24" s="158" t="s">
        <v>125</v>
      </c>
      <c r="C24" s="158" t="s">
        <v>206</v>
      </c>
      <c r="D24" s="158" t="s">
        <v>126</v>
      </c>
      <c r="E24" s="158" t="s">
        <v>206</v>
      </c>
      <c r="F24" s="158" t="s">
        <v>337</v>
      </c>
      <c r="G24" s="158" t="s">
        <v>206</v>
      </c>
      <c r="H24" s="158" t="s">
        <v>5</v>
      </c>
    </row>
    <row r="25" spans="1:10" x14ac:dyDescent="0.25">
      <c r="A25" s="222" t="s">
        <v>64</v>
      </c>
      <c r="B25" s="224">
        <v>7</v>
      </c>
      <c r="C25" s="225">
        <v>0.15909090909090909</v>
      </c>
      <c r="D25" s="224">
        <v>10</v>
      </c>
      <c r="E25" s="225">
        <v>0.22727272727272727</v>
      </c>
      <c r="F25" s="224">
        <v>27</v>
      </c>
      <c r="G25" s="225">
        <v>0.61363636363636365</v>
      </c>
      <c r="H25" s="224">
        <v>44</v>
      </c>
      <c r="I25" s="127"/>
    </row>
    <row r="26" spans="1:10" x14ac:dyDescent="0.25">
      <c r="A26" s="222" t="s">
        <v>65</v>
      </c>
      <c r="B26" s="224">
        <v>2620</v>
      </c>
      <c r="C26" s="225">
        <v>9.8890314788253941E-2</v>
      </c>
      <c r="D26" s="224">
        <v>3405</v>
      </c>
      <c r="E26" s="225">
        <v>0.12851966482977278</v>
      </c>
      <c r="F26" s="224">
        <v>20469</v>
      </c>
      <c r="G26" s="225">
        <v>0.77259002038197333</v>
      </c>
      <c r="H26" s="224">
        <v>26494</v>
      </c>
      <c r="I26" s="127"/>
    </row>
    <row r="27" spans="1:10" x14ac:dyDescent="0.25">
      <c r="A27" s="222" t="s">
        <v>119</v>
      </c>
      <c r="B27" s="224">
        <v>80008</v>
      </c>
      <c r="C27" s="225">
        <v>0.14773616958416427</v>
      </c>
      <c r="D27" s="224">
        <v>124496</v>
      </c>
      <c r="E27" s="225">
        <v>0.22988403870300614</v>
      </c>
      <c r="F27" s="224">
        <v>337056</v>
      </c>
      <c r="G27" s="225">
        <v>0.62237979171282964</v>
      </c>
      <c r="H27" s="224">
        <v>541560</v>
      </c>
      <c r="I27" s="127"/>
    </row>
    <row r="28" spans="1:10" x14ac:dyDescent="0.25">
      <c r="C28" s="163"/>
    </row>
    <row r="32" spans="1:10" ht="17.25" x14ac:dyDescent="0.25">
      <c r="A32" s="186"/>
    </row>
    <row r="33" spans="1:1" x14ac:dyDescent="0.25">
      <c r="A33" s="187"/>
    </row>
  </sheetData>
  <mergeCells count="7">
    <mergeCell ref="E4:E5"/>
    <mergeCell ref="A2:E2"/>
    <mergeCell ref="A22:D22"/>
    <mergeCell ref="A23:D2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5"/>
  <sheetViews>
    <sheetView topLeftCell="A61" workbookViewId="0">
      <selection activeCell="F18" sqref="F18"/>
    </sheetView>
  </sheetViews>
  <sheetFormatPr baseColWidth="10" defaultRowHeight="15" x14ac:dyDescent="0.25"/>
  <cols>
    <col min="1" max="1" width="28.42578125" style="10" customWidth="1"/>
    <col min="2" max="2" width="9.5703125" style="10" customWidth="1"/>
    <col min="3" max="6" width="11.42578125" style="10"/>
    <col min="7" max="7" width="13.140625" style="10" bestFit="1" customWidth="1"/>
    <col min="8" max="11" width="11.42578125" style="10"/>
    <col min="12" max="12" width="22.7109375" style="10" customWidth="1"/>
    <col min="13" max="16384" width="11.42578125" style="10"/>
  </cols>
  <sheetData>
    <row r="2" spans="1:20" ht="17.25" x14ac:dyDescent="0.3">
      <c r="A2" s="279" t="s">
        <v>129</v>
      </c>
      <c r="B2" s="279"/>
      <c r="C2" s="279"/>
      <c r="D2" s="279"/>
      <c r="E2" s="279"/>
      <c r="F2" s="279"/>
      <c r="L2" s="279"/>
      <c r="M2" s="279"/>
      <c r="N2" s="279"/>
      <c r="O2" s="279"/>
      <c r="P2" s="279"/>
      <c r="Q2" s="279"/>
    </row>
    <row r="3" spans="1:20" ht="30.75" thickBot="1" x14ac:dyDescent="0.3">
      <c r="A3" s="11" t="s">
        <v>130</v>
      </c>
      <c r="B3" s="371" t="s">
        <v>131</v>
      </c>
      <c r="C3" s="371"/>
      <c r="D3" s="371"/>
      <c r="E3" s="371"/>
      <c r="F3" s="371"/>
      <c r="L3" s="187"/>
    </row>
    <row r="4" spans="1:20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</row>
    <row r="5" spans="1:20" x14ac:dyDescent="0.25">
      <c r="A5" s="88" t="s">
        <v>64</v>
      </c>
      <c r="B5" s="89">
        <v>51</v>
      </c>
      <c r="C5" s="89">
        <v>47</v>
      </c>
      <c r="D5" s="89">
        <v>44</v>
      </c>
      <c r="E5" s="89">
        <v>42</v>
      </c>
      <c r="F5" s="89">
        <v>44</v>
      </c>
    </row>
    <row r="6" spans="1:20" x14ac:dyDescent="0.25">
      <c r="A6" s="88" t="s">
        <v>65</v>
      </c>
      <c r="B6" s="89">
        <v>23892</v>
      </c>
      <c r="C6" s="89">
        <v>24580</v>
      </c>
      <c r="D6" s="89">
        <v>24871</v>
      </c>
      <c r="E6" s="89">
        <v>24356</v>
      </c>
      <c r="F6" s="89">
        <v>26494</v>
      </c>
    </row>
    <row r="7" spans="1:20" x14ac:dyDescent="0.25">
      <c r="A7" s="88" t="s">
        <v>119</v>
      </c>
      <c r="B7" s="89">
        <v>468186</v>
      </c>
      <c r="C7" s="89">
        <v>500924</v>
      </c>
      <c r="D7" s="89">
        <v>516485</v>
      </c>
      <c r="E7" s="89">
        <v>506658</v>
      </c>
      <c r="F7" s="89">
        <v>541560</v>
      </c>
      <c r="G7" s="115"/>
    </row>
    <row r="8" spans="1:20" x14ac:dyDescent="0.25">
      <c r="A8" s="253" t="s">
        <v>5</v>
      </c>
      <c r="B8" s="266">
        <v>492129</v>
      </c>
      <c r="C8" s="266">
        <v>525551</v>
      </c>
      <c r="D8" s="266">
        <v>541400</v>
      </c>
      <c r="E8" s="266">
        <v>531056</v>
      </c>
      <c r="F8" s="266">
        <v>568098</v>
      </c>
    </row>
    <row r="11" spans="1:20" ht="17.25" customHeight="1" x14ac:dyDescent="0.3">
      <c r="A11" s="279" t="s">
        <v>132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12" t="s">
        <v>133</v>
      </c>
    </row>
    <row r="13" spans="1:20" x14ac:dyDescent="0.25">
      <c r="A13" s="373" t="s">
        <v>1</v>
      </c>
      <c r="B13" s="372" t="s">
        <v>270</v>
      </c>
      <c r="C13" s="372"/>
      <c r="D13" s="372" t="s">
        <v>271</v>
      </c>
      <c r="E13" s="372"/>
      <c r="F13" s="372" t="s">
        <v>272</v>
      </c>
      <c r="G13" s="372"/>
      <c r="H13" s="372" t="s">
        <v>273</v>
      </c>
      <c r="I13" s="372"/>
      <c r="J13" s="372" t="s">
        <v>274</v>
      </c>
      <c r="K13" s="372"/>
    </row>
    <row r="14" spans="1:20" ht="15.75" customHeight="1" x14ac:dyDescent="0.25">
      <c r="A14" s="373"/>
      <c r="B14" s="258" t="s">
        <v>121</v>
      </c>
      <c r="C14" s="258" t="s">
        <v>122</v>
      </c>
      <c r="D14" s="258" t="s">
        <v>121</v>
      </c>
      <c r="E14" s="258" t="s">
        <v>122</v>
      </c>
      <c r="F14" s="258" t="s">
        <v>121</v>
      </c>
      <c r="G14" s="258" t="s">
        <v>122</v>
      </c>
      <c r="H14" s="258" t="s">
        <v>121</v>
      </c>
      <c r="I14" s="258" t="s">
        <v>122</v>
      </c>
      <c r="J14" s="258" t="s">
        <v>121</v>
      </c>
      <c r="K14" s="258" t="s">
        <v>122</v>
      </c>
    </row>
    <row r="15" spans="1:20" x14ac:dyDescent="0.25">
      <c r="A15" s="88" t="s">
        <v>9</v>
      </c>
      <c r="B15" s="110">
        <v>5807</v>
      </c>
      <c r="C15" s="121">
        <v>0.242534352420332</v>
      </c>
      <c r="D15" s="110">
        <v>5895</v>
      </c>
      <c r="E15" s="121">
        <v>0.23937142161042757</v>
      </c>
      <c r="F15" s="110">
        <v>5915</v>
      </c>
      <c r="G15" s="121">
        <v>0.23740718442705197</v>
      </c>
      <c r="H15" s="110">
        <v>5734</v>
      </c>
      <c r="I15" s="121">
        <v>0.23501926387408803</v>
      </c>
      <c r="J15" s="110">
        <v>6115</v>
      </c>
      <c r="K15" s="121">
        <v>0.23042429723415481</v>
      </c>
    </row>
    <row r="16" spans="1:20" x14ac:dyDescent="0.25">
      <c r="A16" s="88" t="s">
        <v>10</v>
      </c>
      <c r="B16" s="110">
        <v>3314</v>
      </c>
      <c r="C16" s="121">
        <v>0.1384120619805371</v>
      </c>
      <c r="D16" s="110">
        <v>3506</v>
      </c>
      <c r="E16" s="121">
        <v>0.14236407195354692</v>
      </c>
      <c r="F16" s="110">
        <v>3376</v>
      </c>
      <c r="G16" s="121">
        <v>0.13550070238811962</v>
      </c>
      <c r="H16" s="110">
        <v>3218</v>
      </c>
      <c r="I16" s="121">
        <v>0.13189605705385687</v>
      </c>
      <c r="J16" s="110">
        <v>3306</v>
      </c>
      <c r="K16" s="121">
        <v>0.12457607958399276</v>
      </c>
    </row>
    <row r="17" spans="1:11" x14ac:dyDescent="0.25">
      <c r="A17" s="88" t="s">
        <v>11</v>
      </c>
      <c r="B17" s="110">
        <v>3586</v>
      </c>
      <c r="C17" s="121">
        <v>0.14977237605980873</v>
      </c>
      <c r="D17" s="110">
        <v>3577</v>
      </c>
      <c r="E17" s="121">
        <v>0.14524708653104315</v>
      </c>
      <c r="F17" s="110">
        <v>3672</v>
      </c>
      <c r="G17" s="121">
        <v>0.14738109572546659</v>
      </c>
      <c r="H17" s="110">
        <v>3639</v>
      </c>
      <c r="I17" s="121">
        <v>0.14915156980080335</v>
      </c>
      <c r="J17" s="110" t="s">
        <v>275</v>
      </c>
      <c r="K17" s="121" t="s">
        <v>275</v>
      </c>
    </row>
    <row r="18" spans="1:11" x14ac:dyDescent="0.25">
      <c r="A18" s="88" t="s">
        <v>24</v>
      </c>
      <c r="B18" s="110">
        <v>2569</v>
      </c>
      <c r="C18" s="121">
        <v>0.10729649584429687</v>
      </c>
      <c r="D18" s="110">
        <v>2812</v>
      </c>
      <c r="E18" s="121">
        <v>0.11418361960449913</v>
      </c>
      <c r="F18" s="110">
        <v>3093</v>
      </c>
      <c r="G18" s="121">
        <v>0.12414208308248044</v>
      </c>
      <c r="H18" s="110">
        <v>2865</v>
      </c>
      <c r="I18" s="121">
        <v>0.11742765800475449</v>
      </c>
      <c r="J18" s="110" t="s">
        <v>275</v>
      </c>
      <c r="K18" s="121" t="s">
        <v>275</v>
      </c>
    </row>
    <row r="19" spans="1:11" x14ac:dyDescent="0.25">
      <c r="A19" s="88" t="s">
        <v>12</v>
      </c>
      <c r="B19" s="110">
        <v>2258</v>
      </c>
      <c r="C19" s="121">
        <v>9.4307313202188534E-2</v>
      </c>
      <c r="D19" s="110">
        <v>2225</v>
      </c>
      <c r="E19" s="121">
        <v>9.0347992041255529E-2</v>
      </c>
      <c r="F19" s="110">
        <v>2174</v>
      </c>
      <c r="G19" s="121">
        <v>8.7256672687136258E-2</v>
      </c>
      <c r="H19" s="110">
        <v>2269</v>
      </c>
      <c r="I19" s="121">
        <v>9.2999426182473977E-2</v>
      </c>
      <c r="J19" s="110">
        <v>2342</v>
      </c>
      <c r="K19" s="121">
        <v>8.8250810159017257E-2</v>
      </c>
    </row>
    <row r="20" spans="1:11" x14ac:dyDescent="0.25">
      <c r="A20" s="88" t="s">
        <v>8</v>
      </c>
      <c r="B20" s="110">
        <v>1708</v>
      </c>
      <c r="C20" s="121">
        <v>7.1336089880131986E-2</v>
      </c>
      <c r="D20" s="110">
        <v>1734</v>
      </c>
      <c r="E20" s="121">
        <v>7.0410525033499816E-2</v>
      </c>
      <c r="F20" s="110">
        <v>1651</v>
      </c>
      <c r="G20" s="121">
        <v>6.6265302026891432E-2</v>
      </c>
      <c r="H20" s="110">
        <v>1666</v>
      </c>
      <c r="I20" s="121">
        <v>6.8284285597180097E-2</v>
      </c>
      <c r="J20" s="110">
        <v>1636</v>
      </c>
      <c r="K20" s="121">
        <v>6.1647448941141006E-2</v>
      </c>
    </row>
    <row r="21" spans="1:11" x14ac:dyDescent="0.25">
      <c r="A21" s="88" t="s">
        <v>222</v>
      </c>
      <c r="B21" s="110" t="s">
        <v>275</v>
      </c>
      <c r="C21" s="121" t="s">
        <v>275</v>
      </c>
      <c r="D21" s="110" t="s">
        <v>275</v>
      </c>
      <c r="E21" s="121" t="s">
        <v>275</v>
      </c>
      <c r="F21" s="110" t="s">
        <v>275</v>
      </c>
      <c r="G21" s="121" t="s">
        <v>275</v>
      </c>
      <c r="H21" s="110" t="s">
        <v>275</v>
      </c>
      <c r="I21" s="121" t="s">
        <v>275</v>
      </c>
      <c r="J21" s="110">
        <v>6011</v>
      </c>
      <c r="K21" s="121">
        <v>0.22650538849951013</v>
      </c>
    </row>
    <row r="22" spans="1:11" x14ac:dyDescent="0.25">
      <c r="A22" s="88" t="s">
        <v>23</v>
      </c>
      <c r="B22" s="110">
        <v>860</v>
      </c>
      <c r="C22" s="121">
        <v>3.5918640103579334E-2</v>
      </c>
      <c r="D22" s="110">
        <v>947</v>
      </c>
      <c r="E22" s="121">
        <v>3.845372964632314E-2</v>
      </c>
      <c r="F22" s="110">
        <v>940</v>
      </c>
      <c r="G22" s="121">
        <v>3.7728276138872169E-2</v>
      </c>
      <c r="H22" s="110">
        <v>932</v>
      </c>
      <c r="I22" s="121">
        <v>3.8199852446921881E-2</v>
      </c>
      <c r="J22" s="110">
        <v>938</v>
      </c>
      <c r="K22" s="121">
        <v>3.5345542241314344E-2</v>
      </c>
    </row>
    <row r="23" spans="1:11" x14ac:dyDescent="0.25">
      <c r="A23" s="88" t="s">
        <v>13</v>
      </c>
      <c r="B23" s="110">
        <v>902</v>
      </c>
      <c r="C23" s="121">
        <v>3.7672806248172742E-2</v>
      </c>
      <c r="D23" s="110">
        <v>911</v>
      </c>
      <c r="E23" s="121">
        <v>3.6991919438015185E-2</v>
      </c>
      <c r="F23" s="110">
        <v>934</v>
      </c>
      <c r="G23" s="121">
        <v>3.7487457355007026E-2</v>
      </c>
      <c r="H23" s="110">
        <v>916</v>
      </c>
      <c r="I23" s="121">
        <v>3.7544060988605625E-2</v>
      </c>
      <c r="J23" s="110">
        <v>925</v>
      </c>
      <c r="K23" s="121">
        <v>3.4855678649483759E-2</v>
      </c>
    </row>
    <row r="24" spans="1:11" x14ac:dyDescent="0.25">
      <c r="A24" s="88" t="s">
        <v>14</v>
      </c>
      <c r="B24" s="110">
        <v>855</v>
      </c>
      <c r="C24" s="121">
        <v>3.5709810800651547E-2</v>
      </c>
      <c r="D24" s="110">
        <v>876</v>
      </c>
      <c r="E24" s="121">
        <v>3.5570715068826898E-2</v>
      </c>
      <c r="F24" s="110">
        <v>891</v>
      </c>
      <c r="G24" s="121">
        <v>3.5761589403973511E-2</v>
      </c>
      <c r="H24" s="110">
        <v>910</v>
      </c>
      <c r="I24" s="121">
        <v>3.729813919173703E-2</v>
      </c>
      <c r="J24" s="110">
        <v>841</v>
      </c>
      <c r="K24" s="121">
        <v>3.1690406209963072E-2</v>
      </c>
    </row>
    <row r="25" spans="1:11" x14ac:dyDescent="0.25">
      <c r="A25" s="88" t="s">
        <v>22</v>
      </c>
      <c r="B25" s="110">
        <v>571</v>
      </c>
      <c r="C25" s="121">
        <v>2.3848306394353255E-2</v>
      </c>
      <c r="D25" s="110">
        <v>608</v>
      </c>
      <c r="E25" s="121">
        <v>2.4688350184756569E-2</v>
      </c>
      <c r="F25" s="110">
        <v>637</v>
      </c>
      <c r="G25" s="121">
        <v>2.556692755368252E-2</v>
      </c>
      <c r="H25" s="110">
        <v>638</v>
      </c>
      <c r="I25" s="121">
        <v>2.6149684400360685E-2</v>
      </c>
      <c r="J25" s="110">
        <v>673</v>
      </c>
      <c r="K25" s="121">
        <v>2.5359861330921697E-2</v>
      </c>
    </row>
    <row r="26" spans="1:11" x14ac:dyDescent="0.25">
      <c r="A26" s="88" t="s">
        <v>25</v>
      </c>
      <c r="B26" s="110">
        <v>704</v>
      </c>
      <c r="C26" s="121">
        <v>2.9403165852232384E-2</v>
      </c>
      <c r="D26" s="110">
        <v>736</v>
      </c>
      <c r="E26" s="121">
        <v>2.9885897592073739E-2</v>
      </c>
      <c r="F26" s="110">
        <v>800</v>
      </c>
      <c r="G26" s="121">
        <v>3.2109171182018864E-2</v>
      </c>
      <c r="H26" s="110">
        <v>681</v>
      </c>
      <c r="I26" s="121">
        <v>2.7912123944585622E-2</v>
      </c>
      <c r="J26" s="110" t="s">
        <v>275</v>
      </c>
      <c r="K26" s="121" t="s">
        <v>275</v>
      </c>
    </row>
    <row r="27" spans="1:11" x14ac:dyDescent="0.25">
      <c r="A27" s="88" t="s">
        <v>15</v>
      </c>
      <c r="B27" s="110">
        <v>592</v>
      </c>
      <c r="C27" s="121">
        <v>2.4725389466649959E-2</v>
      </c>
      <c r="D27" s="110">
        <v>599</v>
      </c>
      <c r="E27" s="121">
        <v>2.4322897632679578E-2</v>
      </c>
      <c r="F27" s="110">
        <v>615</v>
      </c>
      <c r="G27" s="121">
        <v>2.4683925346177003E-2</v>
      </c>
      <c r="H27" s="110">
        <v>740</v>
      </c>
      <c r="I27" s="121">
        <v>3.0330354947126815E-2</v>
      </c>
      <c r="J27" s="110" t="s">
        <v>275</v>
      </c>
      <c r="K27" s="121" t="s">
        <v>275</v>
      </c>
    </row>
    <row r="28" spans="1:11" x14ac:dyDescent="0.25">
      <c r="A28" s="88" t="s">
        <v>221</v>
      </c>
      <c r="B28" s="110" t="s">
        <v>275</v>
      </c>
      <c r="C28" s="121" t="s">
        <v>275</v>
      </c>
      <c r="D28" s="110" t="s">
        <v>275</v>
      </c>
      <c r="E28" s="121" t="s">
        <v>275</v>
      </c>
      <c r="F28" s="110" t="s">
        <v>275</v>
      </c>
      <c r="G28" s="121" t="s">
        <v>275</v>
      </c>
      <c r="H28" s="110" t="s">
        <v>275</v>
      </c>
      <c r="I28" s="121" t="s">
        <v>275</v>
      </c>
      <c r="J28" s="110">
        <v>2241</v>
      </c>
      <c r="K28" s="121">
        <v>8.4444946868641194E-2</v>
      </c>
    </row>
    <row r="29" spans="1:11" x14ac:dyDescent="0.25">
      <c r="A29" s="88" t="s">
        <v>16</v>
      </c>
      <c r="B29" s="110">
        <v>217</v>
      </c>
      <c r="C29" s="121">
        <v>9.063191747065949E-3</v>
      </c>
      <c r="D29" s="110">
        <v>201</v>
      </c>
      <c r="E29" s="121">
        <v>8.161773663052747E-3</v>
      </c>
      <c r="F29" s="110">
        <v>217</v>
      </c>
      <c r="G29" s="121">
        <v>8.7096126831226178E-3</v>
      </c>
      <c r="H29" s="110">
        <v>190</v>
      </c>
      <c r="I29" s="121">
        <v>7.7875235675055332E-3</v>
      </c>
      <c r="J29" s="110" t="s">
        <v>275</v>
      </c>
      <c r="K29" s="121" t="s">
        <v>275</v>
      </c>
    </row>
    <row r="30" spans="1:11" x14ac:dyDescent="0.25">
      <c r="A30" s="88" t="s">
        <v>224</v>
      </c>
      <c r="B30" s="110" t="s">
        <v>275</v>
      </c>
      <c r="C30" s="121" t="s">
        <v>275</v>
      </c>
      <c r="D30" s="110" t="s">
        <v>275</v>
      </c>
      <c r="E30" s="121" t="s">
        <v>275</v>
      </c>
      <c r="F30" s="110" t="s">
        <v>275</v>
      </c>
      <c r="G30" s="121" t="s">
        <v>275</v>
      </c>
      <c r="H30" s="110" t="s">
        <v>275</v>
      </c>
      <c r="I30" s="121" t="s">
        <v>275</v>
      </c>
      <c r="J30" s="110">
        <v>670</v>
      </c>
      <c r="K30" s="121">
        <v>2.52468158866531E-2</v>
      </c>
    </row>
    <row r="31" spans="1:11" x14ac:dyDescent="0.25">
      <c r="A31" s="88" t="s">
        <v>223</v>
      </c>
      <c r="B31" s="110" t="s">
        <v>275</v>
      </c>
      <c r="C31" s="121" t="s">
        <v>275</v>
      </c>
      <c r="D31" s="110" t="s">
        <v>275</v>
      </c>
      <c r="E31" s="121" t="s">
        <v>275</v>
      </c>
      <c r="F31" s="110" t="s">
        <v>275</v>
      </c>
      <c r="G31" s="121" t="s">
        <v>275</v>
      </c>
      <c r="H31" s="110" t="s">
        <v>275</v>
      </c>
      <c r="I31" s="121" t="s">
        <v>275</v>
      </c>
      <c r="J31" s="110">
        <v>650</v>
      </c>
      <c r="K31" s="121">
        <v>2.4493179591529128E-2</v>
      </c>
    </row>
    <row r="32" spans="1:11" x14ac:dyDescent="0.25">
      <c r="A32" s="88" t="s">
        <v>225</v>
      </c>
      <c r="B32" s="110" t="s">
        <v>275</v>
      </c>
      <c r="C32" s="121" t="s">
        <v>275</v>
      </c>
      <c r="D32" s="110" t="s">
        <v>275</v>
      </c>
      <c r="E32" s="121" t="s">
        <v>275</v>
      </c>
      <c r="F32" s="110" t="s">
        <v>275</v>
      </c>
      <c r="G32" s="121" t="s">
        <v>275</v>
      </c>
      <c r="H32" s="110" t="s">
        <v>275</v>
      </c>
      <c r="I32" s="121" t="s">
        <v>275</v>
      </c>
      <c r="J32" s="110">
        <v>190</v>
      </c>
      <c r="K32" s="121">
        <v>7.1595448036777453E-3</v>
      </c>
    </row>
    <row r="33" spans="1:13" ht="15.75" thickBot="1" x14ac:dyDescent="0.3">
      <c r="A33" s="172" t="s">
        <v>5</v>
      </c>
      <c r="B33" s="267">
        <v>23943</v>
      </c>
      <c r="C33" s="263">
        <v>1</v>
      </c>
      <c r="D33" s="267">
        <v>24627</v>
      </c>
      <c r="E33" s="263">
        <v>1</v>
      </c>
      <c r="F33" s="267">
        <v>24915</v>
      </c>
      <c r="G33" s="263">
        <v>1</v>
      </c>
      <c r="H33" s="267">
        <v>24398</v>
      </c>
      <c r="I33" s="263">
        <v>1</v>
      </c>
      <c r="J33" s="267">
        <v>26538</v>
      </c>
      <c r="K33" s="263">
        <v>1</v>
      </c>
    </row>
    <row r="34" spans="1:13" ht="15.75" thickBot="1" x14ac:dyDescent="0.3">
      <c r="A34" s="57"/>
      <c r="B34" s="45"/>
      <c r="C34" s="41"/>
      <c r="D34" s="41"/>
      <c r="E34" s="41"/>
      <c r="F34" s="41"/>
      <c r="G34" s="41"/>
      <c r="H34" s="41"/>
      <c r="I34" s="41"/>
      <c r="J34" s="41"/>
      <c r="K34" s="41"/>
    </row>
    <row r="35" spans="1:13" ht="15.75" thickBot="1" x14ac:dyDescent="0.3">
      <c r="A35" s="57"/>
      <c r="B35" s="45"/>
      <c r="C35" s="41"/>
      <c r="D35" s="41"/>
      <c r="E35" s="41"/>
      <c r="F35" s="41"/>
      <c r="G35" s="41"/>
      <c r="H35" s="41"/>
      <c r="I35" s="41"/>
      <c r="J35" s="41"/>
      <c r="K35" s="41"/>
    </row>
    <row r="36" spans="1:13" ht="15.75" thickBot="1" x14ac:dyDescent="0.3">
      <c r="A36" s="57"/>
      <c r="B36" s="6"/>
      <c r="C36" s="43"/>
      <c r="D36" s="43"/>
      <c r="E36" s="43"/>
      <c r="F36" s="43"/>
      <c r="G36" s="43"/>
      <c r="H36" s="43"/>
      <c r="I36" s="43"/>
      <c r="J36" s="43"/>
      <c r="K36" s="43"/>
    </row>
    <row r="39" spans="1:13" ht="17.25" x14ac:dyDescent="0.3">
      <c r="A39" s="279" t="s">
        <v>134</v>
      </c>
      <c r="B39" s="279"/>
      <c r="C39" s="279"/>
      <c r="D39" s="279"/>
      <c r="E39" s="279"/>
      <c r="F39" s="279"/>
      <c r="G39" s="279"/>
      <c r="H39" s="279"/>
      <c r="I39" s="279"/>
    </row>
    <row r="40" spans="1:13" x14ac:dyDescent="0.25">
      <c r="A40" s="11" t="s">
        <v>135</v>
      </c>
    </row>
    <row r="41" spans="1:13" x14ac:dyDescent="0.25">
      <c r="A41" s="373" t="s">
        <v>1</v>
      </c>
      <c r="B41" s="372" t="s">
        <v>270</v>
      </c>
      <c r="C41" s="372"/>
      <c r="D41" s="372" t="s">
        <v>271</v>
      </c>
      <c r="E41" s="372"/>
      <c r="F41" s="372" t="s">
        <v>272</v>
      </c>
      <c r="G41" s="372"/>
      <c r="H41" s="372" t="s">
        <v>273</v>
      </c>
      <c r="I41" s="372"/>
      <c r="J41" s="372" t="s">
        <v>274</v>
      </c>
      <c r="K41" s="372"/>
    </row>
    <row r="42" spans="1:13" ht="15.75" thickBot="1" x14ac:dyDescent="0.3">
      <c r="A42" s="373"/>
      <c r="B42" s="258" t="s">
        <v>121</v>
      </c>
      <c r="C42" s="258" t="s">
        <v>122</v>
      </c>
      <c r="D42" s="258" t="s">
        <v>121</v>
      </c>
      <c r="E42" s="258" t="s">
        <v>122</v>
      </c>
      <c r="F42" s="258" t="s">
        <v>121</v>
      </c>
      <c r="G42" s="258" t="s">
        <v>122</v>
      </c>
      <c r="H42" s="258" t="s">
        <v>121</v>
      </c>
      <c r="I42" s="258" t="s">
        <v>122</v>
      </c>
      <c r="J42" s="258" t="s">
        <v>121</v>
      </c>
      <c r="K42" s="258" t="s">
        <v>122</v>
      </c>
    </row>
    <row r="43" spans="1:13" ht="15.75" thickBot="1" x14ac:dyDescent="0.3">
      <c r="A43" s="88" t="s">
        <v>10</v>
      </c>
      <c r="B43" s="110">
        <v>103702</v>
      </c>
      <c r="C43" s="108">
        <v>0.2214974390520007</v>
      </c>
      <c r="D43" s="110">
        <v>115406</v>
      </c>
      <c r="E43" s="108">
        <v>0.230386246216991</v>
      </c>
      <c r="F43" s="110">
        <v>124078</v>
      </c>
      <c r="G43" s="108">
        <v>0.24023543762161534</v>
      </c>
      <c r="H43" s="110">
        <v>96255</v>
      </c>
      <c r="I43" s="108">
        <v>0.18998022334592565</v>
      </c>
      <c r="J43" s="110">
        <v>90947</v>
      </c>
      <c r="K43" s="108">
        <v>0.16793522416722062</v>
      </c>
      <c r="L43" s="53"/>
      <c r="M43" s="42"/>
    </row>
    <row r="44" spans="1:13" ht="15.75" thickBot="1" x14ac:dyDescent="0.3">
      <c r="A44" s="88" t="s">
        <v>8</v>
      </c>
      <c r="B44" s="110">
        <v>80552</v>
      </c>
      <c r="C44" s="108">
        <v>0.17205127876527704</v>
      </c>
      <c r="D44" s="110">
        <v>85942</v>
      </c>
      <c r="E44" s="108">
        <v>0.17156694428695771</v>
      </c>
      <c r="F44" s="110">
        <v>86190</v>
      </c>
      <c r="G44" s="108">
        <v>0.16687803130778242</v>
      </c>
      <c r="H44" s="110">
        <v>90033</v>
      </c>
      <c r="I44" s="108">
        <v>0.17769975012730482</v>
      </c>
      <c r="J44" s="110">
        <v>90948</v>
      </c>
      <c r="K44" s="108">
        <v>0.16793707068468869</v>
      </c>
      <c r="L44" s="53"/>
      <c r="M44" s="42"/>
    </row>
    <row r="45" spans="1:13" ht="15.75" thickBot="1" x14ac:dyDescent="0.3">
      <c r="A45" s="88" t="s">
        <v>24</v>
      </c>
      <c r="B45" s="110">
        <v>72680</v>
      </c>
      <c r="C45" s="108">
        <v>0.15523744836453887</v>
      </c>
      <c r="D45" s="110">
        <v>76398</v>
      </c>
      <c r="E45" s="108">
        <v>0.15251415384369685</v>
      </c>
      <c r="F45" s="110">
        <v>73850</v>
      </c>
      <c r="G45" s="108">
        <v>0.14298575950898865</v>
      </c>
      <c r="H45" s="110">
        <v>79286</v>
      </c>
      <c r="I45" s="108">
        <v>0.15648820308768441</v>
      </c>
      <c r="J45" s="110" t="s">
        <v>275</v>
      </c>
      <c r="K45" s="108" t="s">
        <v>275</v>
      </c>
      <c r="L45" s="53"/>
      <c r="M45" s="42"/>
    </row>
    <row r="46" spans="1:13" ht="15.75" thickBot="1" x14ac:dyDescent="0.3">
      <c r="A46" s="88" t="s">
        <v>9</v>
      </c>
      <c r="B46" s="110">
        <v>59763</v>
      </c>
      <c r="C46" s="108">
        <v>0.12764798605682356</v>
      </c>
      <c r="D46" s="110">
        <v>58757</v>
      </c>
      <c r="E46" s="108">
        <v>0.11729723471025545</v>
      </c>
      <c r="F46" s="110">
        <v>59792</v>
      </c>
      <c r="G46" s="108">
        <v>0.11576715683901759</v>
      </c>
      <c r="H46" s="110">
        <v>65055</v>
      </c>
      <c r="I46" s="108">
        <v>0.1284002226353872</v>
      </c>
      <c r="J46" s="110">
        <v>58195</v>
      </c>
      <c r="K46" s="108">
        <v>0.10745808405347515</v>
      </c>
      <c r="L46" s="53"/>
      <c r="M46" s="42"/>
    </row>
    <row r="47" spans="1:13" ht="15.75" thickBot="1" x14ac:dyDescent="0.3">
      <c r="A47" s="88" t="s">
        <v>11</v>
      </c>
      <c r="B47" s="110">
        <v>45814</v>
      </c>
      <c r="C47" s="108">
        <v>9.7854271592913933E-2</v>
      </c>
      <c r="D47" s="110">
        <v>50763</v>
      </c>
      <c r="E47" s="108">
        <v>0.10133872603428863</v>
      </c>
      <c r="F47" s="110">
        <v>53766</v>
      </c>
      <c r="G47" s="108">
        <v>0.10409982864942835</v>
      </c>
      <c r="H47" s="110">
        <v>56845</v>
      </c>
      <c r="I47" s="108">
        <v>0.112195998089441</v>
      </c>
      <c r="J47" s="110" t="s">
        <v>275</v>
      </c>
      <c r="K47" s="108" t="s">
        <v>275</v>
      </c>
      <c r="L47" s="53"/>
      <c r="M47" s="42"/>
    </row>
    <row r="48" spans="1:13" ht="15.75" thickBot="1" x14ac:dyDescent="0.3">
      <c r="A48" s="88" t="s">
        <v>12</v>
      </c>
      <c r="B48" s="110">
        <v>30930</v>
      </c>
      <c r="C48" s="108">
        <v>6.6063487588266204E-2</v>
      </c>
      <c r="D48" s="110">
        <v>29218</v>
      </c>
      <c r="E48" s="108">
        <v>5.8328209468901472E-2</v>
      </c>
      <c r="F48" s="110">
        <v>29819</v>
      </c>
      <c r="G48" s="108">
        <v>5.7734493741347766E-2</v>
      </c>
      <c r="H48" s="110">
        <v>32096</v>
      </c>
      <c r="I48" s="108">
        <v>6.3348452012994966E-2</v>
      </c>
      <c r="J48" s="110">
        <v>34641</v>
      </c>
      <c r="K48" s="108">
        <v>6.3965211610901837E-2</v>
      </c>
      <c r="L48" s="53"/>
      <c r="M48" s="42"/>
    </row>
    <row r="49" spans="1:13" ht="15.75" thickBot="1" x14ac:dyDescent="0.3">
      <c r="A49" s="88" t="s">
        <v>13</v>
      </c>
      <c r="B49" s="110">
        <v>18816</v>
      </c>
      <c r="C49" s="108">
        <v>4.0189155592008308E-2</v>
      </c>
      <c r="D49" s="110">
        <v>20020</v>
      </c>
      <c r="E49" s="108">
        <v>3.9966142568533349E-2</v>
      </c>
      <c r="F49" s="110">
        <v>21079</v>
      </c>
      <c r="G49" s="108">
        <v>4.0812414687745047E-2</v>
      </c>
      <c r="H49" s="110">
        <v>22154</v>
      </c>
      <c r="I49" s="108">
        <v>4.3725747940425296E-2</v>
      </c>
      <c r="J49" s="110">
        <v>33617</v>
      </c>
      <c r="K49" s="108">
        <v>6.2074377723613267E-2</v>
      </c>
      <c r="L49" s="53"/>
      <c r="M49" s="42"/>
    </row>
    <row r="50" spans="1:13" ht="15.75" thickBot="1" x14ac:dyDescent="0.3">
      <c r="A50" s="88" t="s">
        <v>222</v>
      </c>
      <c r="B50" s="110" t="s">
        <v>275</v>
      </c>
      <c r="C50" s="108" t="s">
        <v>275</v>
      </c>
      <c r="D50" s="110" t="s">
        <v>275</v>
      </c>
      <c r="E50" s="108" t="s">
        <v>275</v>
      </c>
      <c r="F50" s="110" t="s">
        <v>275</v>
      </c>
      <c r="G50" s="108" t="s">
        <v>275</v>
      </c>
      <c r="H50" s="110" t="s">
        <v>275</v>
      </c>
      <c r="I50" s="108" t="s">
        <v>275</v>
      </c>
      <c r="J50" s="110">
        <v>87100</v>
      </c>
      <c r="K50" s="108">
        <v>0.1608316714676121</v>
      </c>
      <c r="L50" s="53"/>
      <c r="M50" s="42"/>
    </row>
    <row r="51" spans="1:13" ht="15.75" thickBot="1" x14ac:dyDescent="0.3">
      <c r="A51" s="88" t="s">
        <v>221</v>
      </c>
      <c r="B51" s="110" t="s">
        <v>275</v>
      </c>
      <c r="C51" s="108" t="s">
        <v>275</v>
      </c>
      <c r="D51" s="110" t="s">
        <v>275</v>
      </c>
      <c r="E51" s="108" t="s">
        <v>275</v>
      </c>
      <c r="F51" s="110" t="s">
        <v>275</v>
      </c>
      <c r="G51" s="108" t="s">
        <v>275</v>
      </c>
      <c r="H51" s="110" t="s">
        <v>275</v>
      </c>
      <c r="I51" s="108" t="s">
        <v>275</v>
      </c>
      <c r="J51" s="110">
        <v>81174</v>
      </c>
      <c r="K51" s="108">
        <v>0.14988920895191668</v>
      </c>
      <c r="L51" s="53"/>
      <c r="M51" s="42"/>
    </row>
    <row r="52" spans="1:13" ht="15.75" thickBot="1" x14ac:dyDescent="0.3">
      <c r="A52" s="88" t="s">
        <v>23</v>
      </c>
      <c r="B52" s="110">
        <v>13035</v>
      </c>
      <c r="C52" s="108">
        <v>2.7841498891466213E-2</v>
      </c>
      <c r="D52" s="110">
        <v>16130</v>
      </c>
      <c r="E52" s="108">
        <v>3.220049348803411E-2</v>
      </c>
      <c r="F52" s="110">
        <v>16579</v>
      </c>
      <c r="G52" s="108">
        <v>3.2099673756256233E-2</v>
      </c>
      <c r="H52" s="110">
        <v>16707</v>
      </c>
      <c r="I52" s="108">
        <v>3.2974906149710458E-2</v>
      </c>
      <c r="J52" s="110">
        <v>16278</v>
      </c>
      <c r="K52" s="108">
        <v>3.0057611345003322E-2</v>
      </c>
      <c r="L52" s="53"/>
      <c r="M52" s="42"/>
    </row>
    <row r="53" spans="1:13" ht="15.75" thickBot="1" x14ac:dyDescent="0.3">
      <c r="A53" s="88" t="s">
        <v>25</v>
      </c>
      <c r="B53" s="110">
        <v>14892</v>
      </c>
      <c r="C53" s="108">
        <v>3.1807871230664739E-2</v>
      </c>
      <c r="D53" s="110">
        <v>15114</v>
      </c>
      <c r="E53" s="108">
        <v>3.0172241697343311E-2</v>
      </c>
      <c r="F53" s="110">
        <v>16377</v>
      </c>
      <c r="G53" s="108">
        <v>3.1708568496664959E-2</v>
      </c>
      <c r="H53" s="110">
        <v>15861</v>
      </c>
      <c r="I53" s="108">
        <v>3.1305140745828547E-2</v>
      </c>
      <c r="J53" s="110" t="s">
        <v>275</v>
      </c>
      <c r="K53" s="108" t="s">
        <v>275</v>
      </c>
      <c r="L53" s="53"/>
      <c r="M53" s="42"/>
    </row>
    <row r="54" spans="1:13" ht="15.75" thickBot="1" x14ac:dyDescent="0.3">
      <c r="A54" s="88" t="s">
        <v>14</v>
      </c>
      <c r="B54" s="110">
        <v>9734</v>
      </c>
      <c r="C54" s="108">
        <v>2.0790882256197324E-2</v>
      </c>
      <c r="D54" s="110">
        <v>11531</v>
      </c>
      <c r="E54" s="108">
        <v>2.3019460037850051E-2</v>
      </c>
      <c r="F54" s="110">
        <v>11626</v>
      </c>
      <c r="G54" s="108">
        <v>2.2509850237664213E-2</v>
      </c>
      <c r="H54" s="110">
        <v>12816</v>
      </c>
      <c r="I54" s="108">
        <v>2.5295169522636572E-2</v>
      </c>
      <c r="J54" s="110">
        <v>12226</v>
      </c>
      <c r="K54" s="108">
        <v>2.2575522564443461E-2</v>
      </c>
      <c r="L54" s="53"/>
      <c r="M54" s="42"/>
    </row>
    <row r="55" spans="1:13" ht="15.75" thickBot="1" x14ac:dyDescent="0.3">
      <c r="A55" s="88" t="s">
        <v>22</v>
      </c>
      <c r="B55" s="110">
        <v>8400</v>
      </c>
      <c r="C55" s="108">
        <v>1.7941587317860851E-2</v>
      </c>
      <c r="D55" s="110">
        <v>9384</v>
      </c>
      <c r="E55" s="108">
        <v>1.8733380712443404E-2</v>
      </c>
      <c r="F55" s="110">
        <v>8435</v>
      </c>
      <c r="G55" s="108">
        <v>1.6331548834912921E-2</v>
      </c>
      <c r="H55" s="110">
        <v>8522</v>
      </c>
      <c r="I55" s="108">
        <v>1.6820024553051566E-2</v>
      </c>
      <c r="J55" s="110">
        <v>9098</v>
      </c>
      <c r="K55" s="108">
        <v>1.6799615924366646E-2</v>
      </c>
      <c r="L55" s="53"/>
      <c r="M55" s="42"/>
    </row>
    <row r="56" spans="1:13" ht="15.75" thickBot="1" x14ac:dyDescent="0.3">
      <c r="A56" s="88" t="s">
        <v>15</v>
      </c>
      <c r="B56" s="110">
        <v>6464</v>
      </c>
      <c r="C56" s="108">
        <v>1.3806478621744349E-2</v>
      </c>
      <c r="D56" s="110">
        <v>9097</v>
      </c>
      <c r="E56" s="108">
        <v>1.8160439507789606E-2</v>
      </c>
      <c r="F56" s="110">
        <v>11804</v>
      </c>
      <c r="G56" s="108">
        <v>2.2854487545620878E-2</v>
      </c>
      <c r="H56" s="110">
        <v>6880</v>
      </c>
      <c r="I56" s="108">
        <v>1.357917964386233E-2</v>
      </c>
      <c r="J56" s="110" t="s">
        <v>275</v>
      </c>
      <c r="K56" s="108" t="s">
        <v>275</v>
      </c>
      <c r="L56" s="53"/>
      <c r="M56" s="42"/>
    </row>
    <row r="57" spans="1:13" ht="15.75" thickBot="1" x14ac:dyDescent="0.3">
      <c r="A57" s="88" t="s">
        <v>223</v>
      </c>
      <c r="B57" s="110" t="s">
        <v>275</v>
      </c>
      <c r="C57" s="108" t="s">
        <v>275</v>
      </c>
      <c r="D57" s="110" t="s">
        <v>275</v>
      </c>
      <c r="E57" s="108" t="s">
        <v>275</v>
      </c>
      <c r="F57" s="110" t="s">
        <v>275</v>
      </c>
      <c r="G57" s="108" t="s">
        <v>275</v>
      </c>
      <c r="H57" s="110" t="s">
        <v>275</v>
      </c>
      <c r="I57" s="108" t="s">
        <v>275</v>
      </c>
      <c r="J57" s="110">
        <v>16471</v>
      </c>
      <c r="K57" s="108">
        <v>3.0413989216337988E-2</v>
      </c>
      <c r="L57" s="53"/>
      <c r="M57" s="42"/>
    </row>
    <row r="58" spans="1:13" ht="15.75" thickBot="1" x14ac:dyDescent="0.3">
      <c r="A58" s="88" t="s">
        <v>16</v>
      </c>
      <c r="B58" s="110">
        <v>3404</v>
      </c>
      <c r="C58" s="108">
        <v>7.2706146702378972E-3</v>
      </c>
      <c r="D58" s="110">
        <v>3164</v>
      </c>
      <c r="E58" s="108">
        <v>6.3163274269150606E-3</v>
      </c>
      <c r="F58" s="110">
        <v>3090</v>
      </c>
      <c r="G58" s="108">
        <v>5.9827487729556521E-3</v>
      </c>
      <c r="H58" s="110">
        <v>4148</v>
      </c>
      <c r="I58" s="108">
        <v>8.1869821457472292E-3</v>
      </c>
      <c r="J58" s="110" t="s">
        <v>275</v>
      </c>
      <c r="K58" s="108" t="s">
        <v>275</v>
      </c>
      <c r="L58" s="53"/>
      <c r="M58" s="42"/>
    </row>
    <row r="59" spans="1:13" ht="15.75" thickBot="1" x14ac:dyDescent="0.3">
      <c r="A59" s="88" t="s">
        <v>224</v>
      </c>
      <c r="B59" s="110" t="s">
        <v>275</v>
      </c>
      <c r="C59" s="108" t="s">
        <v>275</v>
      </c>
      <c r="D59" s="110" t="s">
        <v>275</v>
      </c>
      <c r="E59" s="108" t="s">
        <v>275</v>
      </c>
      <c r="F59" s="110" t="s">
        <v>275</v>
      </c>
      <c r="G59" s="108" t="s">
        <v>275</v>
      </c>
      <c r="H59" s="110" t="s">
        <v>275</v>
      </c>
      <c r="I59" s="108" t="s">
        <v>275</v>
      </c>
      <c r="J59" s="110">
        <v>6129</v>
      </c>
      <c r="K59" s="108">
        <v>1.1317305561710614E-2</v>
      </c>
      <c r="L59" s="53"/>
      <c r="M59" s="42"/>
    </row>
    <row r="60" spans="1:13" ht="15.75" thickBot="1" x14ac:dyDescent="0.3">
      <c r="A60" s="88" t="s">
        <v>225</v>
      </c>
      <c r="B60" s="110" t="s">
        <v>275</v>
      </c>
      <c r="C60" s="108" t="s">
        <v>275</v>
      </c>
      <c r="D60" s="110" t="s">
        <v>275</v>
      </c>
      <c r="E60" s="108" t="s">
        <v>275</v>
      </c>
      <c r="F60" s="110" t="s">
        <v>275</v>
      </c>
      <c r="G60" s="108" t="s">
        <v>275</v>
      </c>
      <c r="H60" s="110" t="s">
        <v>275</v>
      </c>
      <c r="I60" s="108" t="s">
        <v>275</v>
      </c>
      <c r="J60" s="110">
        <v>4736</v>
      </c>
      <c r="K60" s="108">
        <v>8.7451067287096541E-3</v>
      </c>
      <c r="L60" s="53"/>
      <c r="M60" s="42"/>
    </row>
    <row r="61" spans="1:13" ht="15.75" thickBot="1" x14ac:dyDescent="0.3">
      <c r="A61" s="172" t="s">
        <v>5</v>
      </c>
      <c r="B61" s="267">
        <v>468186</v>
      </c>
      <c r="C61" s="263">
        <v>1</v>
      </c>
      <c r="D61" s="267">
        <v>500924</v>
      </c>
      <c r="E61" s="263">
        <v>1</v>
      </c>
      <c r="F61" s="267">
        <v>516485</v>
      </c>
      <c r="G61" s="263">
        <v>1</v>
      </c>
      <c r="H61" s="267">
        <v>506658</v>
      </c>
      <c r="I61" s="263">
        <v>1</v>
      </c>
      <c r="J61" s="267">
        <v>541560</v>
      </c>
      <c r="K61" s="263">
        <v>1</v>
      </c>
      <c r="L61" s="53"/>
      <c r="M61" s="42"/>
    </row>
    <row r="62" spans="1:13" ht="15.75" thickBot="1" x14ac:dyDescent="0.3">
      <c r="A62" s="57"/>
      <c r="B62" s="55"/>
      <c r="C62" s="56"/>
      <c r="D62" s="56"/>
      <c r="E62" s="56"/>
      <c r="F62" s="56"/>
      <c r="G62" s="56"/>
      <c r="H62" s="56"/>
      <c r="I62" s="56"/>
      <c r="J62" s="56"/>
      <c r="K62" s="56"/>
      <c r="L62" s="53"/>
      <c r="M62" s="42"/>
    </row>
    <row r="63" spans="1:13" ht="15.75" thickBot="1" x14ac:dyDescent="0.3">
      <c r="A63" s="57"/>
      <c r="B63" s="55"/>
      <c r="C63" s="56"/>
      <c r="D63" s="56"/>
      <c r="E63" s="56"/>
      <c r="F63" s="56"/>
      <c r="G63" s="56"/>
      <c r="H63" s="56"/>
      <c r="I63" s="56"/>
      <c r="J63" s="56"/>
      <c r="K63" s="56"/>
      <c r="L63" s="53"/>
      <c r="M63" s="42"/>
    </row>
    <row r="64" spans="1:13" ht="18" thickBot="1" x14ac:dyDescent="0.3">
      <c r="A64" s="57"/>
      <c r="B64" s="186"/>
      <c r="C64" s="56"/>
      <c r="D64" s="56"/>
      <c r="E64" s="56"/>
      <c r="F64" s="56"/>
      <c r="G64" s="56"/>
      <c r="H64" s="56"/>
      <c r="I64" s="56"/>
      <c r="J64" s="56"/>
      <c r="K64" s="56"/>
      <c r="L64" s="54"/>
      <c r="M64" s="44"/>
    </row>
    <row r="65" spans="2:2" x14ac:dyDescent="0.25">
      <c r="B65" s="187"/>
    </row>
  </sheetData>
  <mergeCells count="17">
    <mergeCell ref="J41:K41"/>
    <mergeCell ref="A41:A42"/>
    <mergeCell ref="B41:C41"/>
    <mergeCell ref="D41:E41"/>
    <mergeCell ref="F41:G41"/>
    <mergeCell ref="H41:I41"/>
    <mergeCell ref="L2:Q2"/>
    <mergeCell ref="A2:F2"/>
    <mergeCell ref="B3:F3"/>
    <mergeCell ref="A11:K11"/>
    <mergeCell ref="A39:I39"/>
    <mergeCell ref="J13:K13"/>
    <mergeCell ref="A13:A14"/>
    <mergeCell ref="B13:C13"/>
    <mergeCell ref="D13:E13"/>
    <mergeCell ref="F13:G13"/>
    <mergeCell ref="H13:I13"/>
  </mergeCells>
  <pageMargins left="0.7" right="0.7" top="0.75" bottom="0.75" header="0.3" footer="0.3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3"/>
  <sheetViews>
    <sheetView topLeftCell="A76" workbookViewId="0">
      <selection activeCell="I66" sqref="I66"/>
    </sheetView>
  </sheetViews>
  <sheetFormatPr baseColWidth="10" defaultRowHeight="15" x14ac:dyDescent="0.25"/>
  <cols>
    <col min="1" max="1" width="14.85546875" customWidth="1"/>
  </cols>
  <sheetData>
    <row r="3" spans="1:10" ht="17.25" customHeight="1" x14ac:dyDescent="0.3">
      <c r="A3" s="279" t="s">
        <v>276</v>
      </c>
      <c r="B3" s="279"/>
      <c r="C3" s="279"/>
      <c r="D3" s="279"/>
      <c r="E3" s="279"/>
      <c r="F3" s="279"/>
      <c r="G3" s="17"/>
      <c r="H3" s="17"/>
      <c r="I3" s="17"/>
      <c r="J3" s="17"/>
    </row>
    <row r="4" spans="1:10" x14ac:dyDescent="0.25">
      <c r="A4" t="s">
        <v>155</v>
      </c>
    </row>
    <row r="6" spans="1:10" ht="15.75" thickBot="1" x14ac:dyDescent="0.3">
      <c r="A6" s="28"/>
      <c r="B6" s="22"/>
      <c r="C6" s="29"/>
    </row>
    <row r="7" spans="1:10" ht="15.75" thickBot="1" x14ac:dyDescent="0.3">
      <c r="A7" s="16"/>
      <c r="B7" s="21"/>
      <c r="C7" s="30"/>
      <c r="J7" s="46"/>
    </row>
    <row r="8" spans="1:10" ht="15.75" thickBot="1" x14ac:dyDescent="0.3">
      <c r="A8" s="28"/>
      <c r="B8" s="22"/>
      <c r="C8" s="29"/>
      <c r="J8" s="46"/>
    </row>
    <row r="9" spans="1:10" ht="15.75" thickBot="1" x14ac:dyDescent="0.3">
      <c r="A9" s="16"/>
      <c r="B9" s="21"/>
      <c r="C9" s="30"/>
    </row>
    <row r="10" spans="1:10" ht="15.75" thickBot="1" x14ac:dyDescent="0.3">
      <c r="A10" s="28"/>
      <c r="B10" s="22"/>
      <c r="C10" s="29"/>
    </row>
    <row r="11" spans="1:10" ht="15.75" thickBot="1" x14ac:dyDescent="0.3">
      <c r="A11" s="16"/>
      <c r="B11" s="21"/>
      <c r="C11" s="30"/>
    </row>
    <row r="12" spans="1:10" ht="15.75" thickBot="1" x14ac:dyDescent="0.3">
      <c r="A12" s="28"/>
      <c r="B12" s="22"/>
      <c r="C12" s="29"/>
    </row>
    <row r="14" spans="1:10" ht="17.25" x14ac:dyDescent="0.3">
      <c r="G14" s="64"/>
      <c r="H14" s="64"/>
    </row>
    <row r="15" spans="1:10" ht="15.75" thickBot="1" x14ac:dyDescent="0.3"/>
    <row r="16" spans="1:10" ht="15.75" thickBot="1" x14ac:dyDescent="0.3">
      <c r="G16" s="27"/>
      <c r="H16" s="22"/>
    </row>
    <row r="17" spans="1:10" ht="15.75" thickBot="1" x14ac:dyDescent="0.3">
      <c r="G17" s="28"/>
      <c r="H17" s="21"/>
    </row>
    <row r="18" spans="1:10" ht="15.75" thickBot="1" x14ac:dyDescent="0.3">
      <c r="G18" s="16"/>
      <c r="H18" s="21"/>
    </row>
    <row r="19" spans="1:10" ht="15.75" thickBot="1" x14ac:dyDescent="0.3">
      <c r="G19" s="28"/>
      <c r="H19" s="22"/>
    </row>
    <row r="20" spans="1:10" ht="27.75" customHeight="1" thickBot="1" x14ac:dyDescent="0.3">
      <c r="A20" s="374" t="s">
        <v>207</v>
      </c>
      <c r="B20" s="374"/>
      <c r="C20" s="374"/>
      <c r="D20" s="374"/>
      <c r="E20" s="374"/>
      <c r="F20" s="377"/>
      <c r="G20" s="16"/>
      <c r="H20" s="21"/>
      <c r="I20" s="20"/>
      <c r="J20" s="29"/>
    </row>
    <row r="21" spans="1:10" s="75" customFormat="1" ht="15.75" thickBot="1" x14ac:dyDescent="0.3">
      <c r="G21" s="16"/>
      <c r="H21" s="21"/>
      <c r="I21" s="34"/>
      <c r="J21" s="35"/>
    </row>
    <row r="22" spans="1:10" ht="17.25" customHeight="1" thickBot="1" x14ac:dyDescent="0.35">
      <c r="A22" s="279" t="s">
        <v>277</v>
      </c>
      <c r="B22" s="279"/>
      <c r="C22" s="279"/>
      <c r="D22" s="279"/>
      <c r="E22" s="279"/>
      <c r="F22" s="375"/>
      <c r="G22" s="28"/>
      <c r="H22" s="22"/>
      <c r="I22" s="17"/>
      <c r="J22" s="17"/>
    </row>
    <row r="23" spans="1:10" ht="15.75" thickBot="1" x14ac:dyDescent="0.3">
      <c r="A23" s="376" t="s">
        <v>156</v>
      </c>
      <c r="B23" s="376"/>
      <c r="C23" s="376"/>
      <c r="G23" s="16"/>
      <c r="H23" s="24"/>
    </row>
    <row r="24" spans="1:10" ht="15.75" thickBot="1" x14ac:dyDescent="0.3">
      <c r="G24" s="28"/>
      <c r="I24" s="20"/>
      <c r="J24" s="29"/>
    </row>
    <row r="25" spans="1:10" ht="15.75" thickBot="1" x14ac:dyDescent="0.3">
      <c r="G25" s="16"/>
      <c r="I25" s="24"/>
      <c r="J25" s="30"/>
    </row>
    <row r="26" spans="1:10" ht="15.75" thickBot="1" x14ac:dyDescent="0.3">
      <c r="I26" s="20"/>
      <c r="J26" s="29"/>
    </row>
    <row r="28" spans="1:10" x14ac:dyDescent="0.25">
      <c r="H28" s="34"/>
    </row>
    <row r="29" spans="1:10" x14ac:dyDescent="0.25">
      <c r="H29" s="34"/>
    </row>
    <row r="30" spans="1:10" ht="17.25" x14ac:dyDescent="0.3">
      <c r="G30" s="33"/>
      <c r="H30" s="64"/>
    </row>
    <row r="31" spans="1:10" x14ac:dyDescent="0.25">
      <c r="G31" s="33"/>
    </row>
    <row r="32" spans="1:10" ht="17.25" x14ac:dyDescent="0.3">
      <c r="G32" s="64"/>
    </row>
    <row r="37" spans="1:8" x14ac:dyDescent="0.25">
      <c r="A37" s="33"/>
      <c r="B37" s="34"/>
      <c r="C37" s="35"/>
    </row>
    <row r="38" spans="1:8" x14ac:dyDescent="0.25">
      <c r="A38" s="33"/>
      <c r="B38" s="34"/>
      <c r="C38" s="35"/>
    </row>
    <row r="39" spans="1:8" s="75" customFormat="1" ht="33" customHeight="1" x14ac:dyDescent="0.25">
      <c r="A39" s="374" t="s">
        <v>208</v>
      </c>
      <c r="B39" s="374"/>
      <c r="C39" s="374"/>
      <c r="D39" s="374"/>
      <c r="E39" s="374"/>
      <c r="F39" s="374"/>
    </row>
    <row r="40" spans="1:8" s="75" customFormat="1" x14ac:dyDescent="0.25">
      <c r="A40" s="33"/>
      <c r="B40" s="34"/>
      <c r="C40" s="35"/>
    </row>
    <row r="41" spans="1:8" ht="17.25" customHeight="1" x14ac:dyDescent="0.3">
      <c r="A41" s="279" t="s">
        <v>278</v>
      </c>
      <c r="B41" s="279"/>
      <c r="C41" s="279"/>
      <c r="D41" s="279"/>
      <c r="E41" s="279"/>
      <c r="F41" s="279"/>
      <c r="G41" s="279"/>
      <c r="H41" s="17"/>
    </row>
    <row r="42" spans="1:8" x14ac:dyDescent="0.25">
      <c r="A42" s="376" t="s">
        <v>157</v>
      </c>
      <c r="B42" s="376"/>
      <c r="C42" s="376"/>
    </row>
    <row r="43" spans="1:8" x14ac:dyDescent="0.25">
      <c r="A43" s="1"/>
      <c r="B43" s="1"/>
      <c r="C43" s="1"/>
    </row>
    <row r="57" spans="1:8" x14ac:dyDescent="0.25">
      <c r="A57" s="31"/>
      <c r="B57" s="31"/>
      <c r="C57" s="32"/>
    </row>
    <row r="58" spans="1:8" s="75" customFormat="1" ht="43.5" customHeight="1" x14ac:dyDescent="0.25">
      <c r="A58" s="374" t="s">
        <v>209</v>
      </c>
      <c r="B58" s="374"/>
      <c r="C58" s="374"/>
      <c r="D58" s="374"/>
      <c r="E58" s="374"/>
    </row>
    <row r="59" spans="1:8" s="75" customFormat="1" x14ac:dyDescent="0.25">
      <c r="A59" s="31"/>
      <c r="B59" s="31"/>
      <c r="C59" s="32"/>
    </row>
    <row r="60" spans="1:8" ht="17.25" customHeight="1" x14ac:dyDescent="0.3">
      <c r="A60" s="279" t="s">
        <v>217</v>
      </c>
      <c r="B60" s="279"/>
      <c r="C60" s="279"/>
      <c r="D60" s="279"/>
      <c r="E60" s="279"/>
      <c r="F60" s="279"/>
      <c r="G60" s="279"/>
      <c r="H60" s="279"/>
    </row>
    <row r="61" spans="1:8" x14ac:dyDescent="0.25">
      <c r="A61" s="376" t="s">
        <v>158</v>
      </c>
      <c r="B61" s="376"/>
      <c r="C61" s="376"/>
    </row>
    <row r="75" spans="1:8" ht="30.75" customHeight="1" x14ac:dyDescent="0.25">
      <c r="A75" s="374" t="s">
        <v>210</v>
      </c>
      <c r="B75" s="374"/>
      <c r="C75" s="374"/>
      <c r="D75" s="374"/>
      <c r="E75" s="374"/>
      <c r="F75" s="374"/>
    </row>
    <row r="76" spans="1:8" s="75" customFormat="1" x14ac:dyDescent="0.25">
      <c r="A76" s="33"/>
      <c r="B76" s="34"/>
      <c r="C76" s="35"/>
    </row>
    <row r="77" spans="1:8" s="75" customFormat="1" x14ac:dyDescent="0.25">
      <c r="A77" s="33"/>
      <c r="B77" s="34"/>
      <c r="C77" s="35"/>
    </row>
    <row r="78" spans="1:8" ht="17.25" customHeight="1" x14ac:dyDescent="0.3">
      <c r="A78" s="279" t="s">
        <v>216</v>
      </c>
      <c r="B78" s="279"/>
      <c r="C78" s="279"/>
      <c r="D78" s="279"/>
      <c r="E78" s="279"/>
      <c r="F78" s="39"/>
      <c r="G78" s="17"/>
      <c r="H78" s="17"/>
    </row>
    <row r="79" spans="1:8" x14ac:dyDescent="0.25">
      <c r="A79" s="376" t="s">
        <v>399</v>
      </c>
      <c r="B79" s="376"/>
      <c r="C79" s="376"/>
    </row>
    <row r="80" spans="1:8" ht="15.75" thickBot="1" x14ac:dyDescent="0.3">
      <c r="A80" s="16"/>
      <c r="B80" s="24"/>
      <c r="C80" s="30"/>
    </row>
    <row r="81" spans="1:3" ht="15.75" thickBot="1" x14ac:dyDescent="0.3">
      <c r="A81" s="28"/>
      <c r="B81" s="20"/>
      <c r="C81" s="29"/>
    </row>
    <row r="93" spans="1:3" ht="15.75" thickBot="1" x14ac:dyDescent="0.3">
      <c r="A93" s="16"/>
      <c r="B93" s="24"/>
      <c r="C93" s="30"/>
    </row>
    <row r="94" spans="1:3" ht="15.75" thickBot="1" x14ac:dyDescent="0.3">
      <c r="A94" s="28"/>
      <c r="B94" s="20"/>
      <c r="C94" s="29"/>
    </row>
    <row r="95" spans="1:3" ht="15.75" thickBot="1" x14ac:dyDescent="0.3">
      <c r="A95" s="16"/>
      <c r="B95" s="24"/>
      <c r="C95" s="30"/>
    </row>
    <row r="96" spans="1:3" ht="15.75" thickBot="1" x14ac:dyDescent="0.3">
      <c r="A96" s="28"/>
      <c r="B96" s="20"/>
      <c r="C96" s="29"/>
    </row>
    <row r="97" spans="1:5" ht="38.25" customHeight="1" x14ac:dyDescent="0.25">
      <c r="A97" s="374" t="s">
        <v>211</v>
      </c>
      <c r="B97" s="374"/>
      <c r="C97" s="374"/>
      <c r="D97" s="374"/>
      <c r="E97" s="374"/>
    </row>
    <row r="98" spans="1:5" ht="15.75" thickBot="1" x14ac:dyDescent="0.3">
      <c r="A98" s="28"/>
      <c r="B98" s="20"/>
      <c r="C98" s="29"/>
    </row>
    <row r="99" spans="1:5" ht="15.75" thickBot="1" x14ac:dyDescent="0.3">
      <c r="A99" s="16"/>
      <c r="B99" s="24"/>
      <c r="C99" s="30"/>
    </row>
    <row r="100" spans="1:5" ht="15.75" thickBot="1" x14ac:dyDescent="0.3">
      <c r="A100" s="28"/>
      <c r="B100" s="20"/>
      <c r="C100" s="29"/>
    </row>
    <row r="101" spans="1:5" ht="15.75" thickBot="1" x14ac:dyDescent="0.3">
      <c r="A101" s="16"/>
      <c r="B101" s="24"/>
      <c r="C101" s="30"/>
    </row>
    <row r="102" spans="1:5" ht="15.75" thickBot="1" x14ac:dyDescent="0.3">
      <c r="A102" s="28"/>
      <c r="B102" s="20"/>
      <c r="C102" s="29"/>
    </row>
    <row r="103" spans="1:5" ht="15.75" thickBot="1" x14ac:dyDescent="0.3">
      <c r="A103" s="16"/>
      <c r="B103" s="24"/>
      <c r="C103" s="30"/>
    </row>
  </sheetData>
  <mergeCells count="14">
    <mergeCell ref="A3:F3"/>
    <mergeCell ref="A23:C23"/>
    <mergeCell ref="A42:C42"/>
    <mergeCell ref="A78:E78"/>
    <mergeCell ref="A20:F20"/>
    <mergeCell ref="A39:F39"/>
    <mergeCell ref="A58:E58"/>
    <mergeCell ref="A75:F75"/>
    <mergeCell ref="A97:E97"/>
    <mergeCell ref="A22:F22"/>
    <mergeCell ref="A41:G41"/>
    <mergeCell ref="A60:H60"/>
    <mergeCell ref="A61:C61"/>
    <mergeCell ref="A79:C7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topLeftCell="A76" workbookViewId="0">
      <selection activeCell="I78" sqref="I78"/>
    </sheetView>
  </sheetViews>
  <sheetFormatPr baseColWidth="10" defaultRowHeight="15" x14ac:dyDescent="0.25"/>
  <cols>
    <col min="1" max="1" width="20.5703125" customWidth="1"/>
    <col min="6" max="6" width="11.42578125" customWidth="1"/>
  </cols>
  <sheetData>
    <row r="2" spans="1:10" ht="17.25" customHeight="1" x14ac:dyDescent="0.3">
      <c r="A2" s="279" t="s">
        <v>279</v>
      </c>
      <c r="B2" s="279"/>
      <c r="C2" s="279"/>
      <c r="D2" s="279"/>
      <c r="E2" s="279"/>
      <c r="F2" s="279"/>
      <c r="G2" s="17"/>
      <c r="H2" s="17"/>
      <c r="I2" s="17"/>
      <c r="J2" s="17"/>
    </row>
    <row r="3" spans="1:10" x14ac:dyDescent="0.25">
      <c r="A3" t="s">
        <v>152</v>
      </c>
    </row>
    <row r="20" spans="1:8" ht="17.25" customHeight="1" x14ac:dyDescent="0.3">
      <c r="A20" s="279" t="s">
        <v>280</v>
      </c>
      <c r="B20" s="279"/>
      <c r="C20" s="279"/>
      <c r="D20" s="279"/>
      <c r="E20" s="279"/>
      <c r="F20" s="279"/>
      <c r="G20" s="17"/>
      <c r="H20" s="17"/>
    </row>
    <row r="21" spans="1:8" x14ac:dyDescent="0.25">
      <c r="A21" t="s">
        <v>153</v>
      </c>
    </row>
    <row r="22" spans="1:8" s="47" customFormat="1" x14ac:dyDescent="0.25"/>
    <row r="35" spans="1:6" s="75" customFormat="1" x14ac:dyDescent="0.25"/>
    <row r="36" spans="1:6" s="75" customFormat="1" x14ac:dyDescent="0.25"/>
    <row r="37" spans="1:6" s="75" customFormat="1" x14ac:dyDescent="0.25"/>
    <row r="38" spans="1:6" s="75" customFormat="1" ht="33.75" customHeight="1" x14ac:dyDescent="0.25">
      <c r="A38" s="374" t="s">
        <v>212</v>
      </c>
      <c r="B38" s="374"/>
      <c r="C38" s="374"/>
      <c r="D38" s="374"/>
      <c r="E38" s="374"/>
      <c r="F38" s="374"/>
    </row>
    <row r="40" spans="1:6" ht="17.25" x14ac:dyDescent="0.3">
      <c r="A40" s="279" t="s">
        <v>281</v>
      </c>
      <c r="B40" s="279"/>
      <c r="C40" s="279"/>
      <c r="D40" s="279"/>
      <c r="E40" s="279"/>
      <c r="F40" s="279"/>
    </row>
    <row r="41" spans="1:6" x14ac:dyDescent="0.25">
      <c r="A41" t="s">
        <v>154</v>
      </c>
    </row>
    <row r="55" spans="1:8" ht="17.25" customHeight="1" x14ac:dyDescent="0.3">
      <c r="G55" s="17"/>
      <c r="H55" s="17"/>
    </row>
    <row r="56" spans="1:8" s="75" customFormat="1" ht="17.25" customHeight="1" x14ac:dyDescent="0.3">
      <c r="G56" s="64"/>
      <c r="H56" s="64"/>
    </row>
    <row r="57" spans="1:8" s="75" customFormat="1" ht="29.25" customHeight="1" x14ac:dyDescent="0.3">
      <c r="A57" s="374" t="s">
        <v>213</v>
      </c>
      <c r="B57" s="374"/>
      <c r="C57" s="374"/>
      <c r="D57" s="374"/>
      <c r="E57" s="374"/>
      <c r="F57" s="374"/>
      <c r="G57" s="374"/>
      <c r="H57" s="64"/>
    </row>
    <row r="59" spans="1:8" ht="17.25" x14ac:dyDescent="0.3">
      <c r="A59" s="279" t="s">
        <v>282</v>
      </c>
      <c r="B59" s="279"/>
      <c r="C59" s="279"/>
      <c r="D59" s="279"/>
      <c r="E59" s="279"/>
      <c r="F59" s="279"/>
    </row>
    <row r="60" spans="1:8" x14ac:dyDescent="0.25">
      <c r="A60" t="s">
        <v>398</v>
      </c>
    </row>
    <row r="74" spans="1:8" ht="17.25" customHeight="1" x14ac:dyDescent="0.3">
      <c r="G74" s="17"/>
      <c r="H74" s="17"/>
    </row>
    <row r="75" spans="1:8" s="75" customFormat="1" ht="17.25" customHeight="1" x14ac:dyDescent="0.3">
      <c r="G75" s="64"/>
      <c r="H75" s="64"/>
    </row>
    <row r="76" spans="1:8" s="75" customFormat="1" ht="17.25" customHeight="1" x14ac:dyDescent="0.3">
      <c r="G76" s="64"/>
      <c r="H76" s="64"/>
    </row>
    <row r="77" spans="1:8" s="75" customFormat="1" ht="33" customHeight="1" x14ac:dyDescent="0.3">
      <c r="A77" s="374" t="s">
        <v>214</v>
      </c>
      <c r="B77" s="374"/>
      <c r="C77" s="374"/>
      <c r="D77" s="374"/>
      <c r="E77" s="374"/>
      <c r="F77" s="374"/>
      <c r="G77" s="374"/>
      <c r="H77" s="64"/>
    </row>
    <row r="78" spans="1:8" ht="17.25" x14ac:dyDescent="0.3">
      <c r="A78" s="279" t="s">
        <v>283</v>
      </c>
      <c r="B78" s="279"/>
      <c r="C78" s="279"/>
      <c r="D78" s="279"/>
      <c r="E78" s="279"/>
      <c r="F78" s="279"/>
    </row>
    <row r="79" spans="1:8" x14ac:dyDescent="0.25">
      <c r="A79" s="47" t="s">
        <v>400</v>
      </c>
      <c r="B79" s="47"/>
      <c r="C79" s="47"/>
      <c r="D79" s="47"/>
      <c r="E79" s="47"/>
      <c r="F79" s="47"/>
    </row>
    <row r="97" spans="1:7" ht="44.25" customHeight="1" x14ac:dyDescent="0.25">
      <c r="A97" s="374" t="s">
        <v>215</v>
      </c>
      <c r="B97" s="374"/>
      <c r="C97" s="374"/>
      <c r="D97" s="374"/>
      <c r="E97" s="374"/>
      <c r="F97" s="374"/>
      <c r="G97" s="374"/>
    </row>
    <row r="101" spans="1:7" ht="17.25" x14ac:dyDescent="0.3">
      <c r="A101" s="279"/>
      <c r="B101" s="279"/>
      <c r="C101" s="279"/>
      <c r="D101" s="279"/>
      <c r="E101" s="279"/>
      <c r="F101" s="279"/>
    </row>
    <row r="116" spans="9:10" ht="17.25" customHeight="1" x14ac:dyDescent="0.3">
      <c r="I116" s="17"/>
      <c r="J116" s="17"/>
    </row>
  </sheetData>
  <mergeCells count="10">
    <mergeCell ref="A2:F2"/>
    <mergeCell ref="A20:F20"/>
    <mergeCell ref="A40:F40"/>
    <mergeCell ref="A59:F59"/>
    <mergeCell ref="A101:F101"/>
    <mergeCell ref="A78:F78"/>
    <mergeCell ref="A38:F38"/>
    <mergeCell ref="A57:G57"/>
    <mergeCell ref="A77:G77"/>
    <mergeCell ref="A97:G97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7"/>
  <sheetViews>
    <sheetView topLeftCell="A28" workbookViewId="0">
      <selection activeCell="B6" sqref="B6:C8"/>
    </sheetView>
  </sheetViews>
  <sheetFormatPr baseColWidth="10" defaultRowHeight="15" x14ac:dyDescent="0.25"/>
  <sheetData>
    <row r="2" spans="1:11" ht="17.25" customHeight="1" x14ac:dyDescent="0.3">
      <c r="A2" s="279" t="s">
        <v>284</v>
      </c>
      <c r="B2" s="279"/>
      <c r="C2" s="279"/>
      <c r="D2" s="279"/>
      <c r="E2" s="279"/>
      <c r="F2" s="279"/>
      <c r="G2" s="37"/>
      <c r="H2" s="37"/>
      <c r="I2" s="37"/>
      <c r="J2" s="37"/>
      <c r="K2" s="37"/>
    </row>
    <row r="3" spans="1:11" x14ac:dyDescent="0.25">
      <c r="A3" t="s">
        <v>171</v>
      </c>
    </row>
    <row r="4" spans="1:11" x14ac:dyDescent="0.25">
      <c r="A4" s="2" t="s">
        <v>186</v>
      </c>
      <c r="H4" s="47"/>
      <c r="I4" s="58"/>
    </row>
    <row r="5" spans="1:11" x14ac:dyDescent="0.25">
      <c r="A5" s="107" t="s">
        <v>287</v>
      </c>
      <c r="B5" s="107" t="s">
        <v>288</v>
      </c>
      <c r="C5" s="107" t="s">
        <v>128</v>
      </c>
    </row>
    <row r="6" spans="1:11" x14ac:dyDescent="0.25">
      <c r="A6" s="111" t="s">
        <v>289</v>
      </c>
      <c r="B6" s="112">
        <v>4</v>
      </c>
      <c r="C6" s="113">
        <v>0.66666666666666663</v>
      </c>
    </row>
    <row r="7" spans="1:11" ht="15.75" thickBot="1" x14ac:dyDescent="0.3">
      <c r="A7" s="111" t="s">
        <v>290</v>
      </c>
      <c r="B7" s="112">
        <v>1</v>
      </c>
      <c r="C7" s="113">
        <v>0.16666666666666666</v>
      </c>
      <c r="H7" s="23"/>
    </row>
    <row r="8" spans="1:11" ht="17.25" x14ac:dyDescent="0.3">
      <c r="A8" s="111" t="s">
        <v>29</v>
      </c>
      <c r="B8" s="112">
        <v>1</v>
      </c>
      <c r="C8" s="113">
        <v>0.16666666666666666</v>
      </c>
      <c r="D8" s="64"/>
    </row>
    <row r="9" spans="1:11" ht="18" thickBot="1" x14ac:dyDescent="0.35">
      <c r="C9" s="75"/>
      <c r="I9" s="29"/>
      <c r="J9" s="37"/>
    </row>
    <row r="10" spans="1:11" ht="17.25" customHeight="1" thickBot="1" x14ac:dyDescent="0.35">
      <c r="A10" s="279" t="s">
        <v>286</v>
      </c>
      <c r="B10" s="279"/>
      <c r="C10" s="279"/>
      <c r="D10" s="279"/>
      <c r="E10" s="279"/>
      <c r="F10" s="279"/>
      <c r="H10" s="37"/>
      <c r="I10" s="30"/>
      <c r="K10" s="37"/>
    </row>
    <row r="11" spans="1:11" ht="15.75" thickBot="1" x14ac:dyDescent="0.3">
      <c r="A11" s="75" t="s">
        <v>171</v>
      </c>
      <c r="B11" s="75"/>
      <c r="I11" s="29"/>
    </row>
    <row r="12" spans="1:11" ht="15.75" thickBot="1" x14ac:dyDescent="0.3">
      <c r="I12" s="30"/>
    </row>
    <row r="14" spans="1:11" ht="17.25" x14ac:dyDescent="0.3">
      <c r="I14" s="37"/>
    </row>
    <row r="17" spans="1:10" x14ac:dyDescent="0.25">
      <c r="H17" s="59"/>
      <c r="I17" s="59"/>
    </row>
    <row r="18" spans="1:10" ht="15.75" thickBot="1" x14ac:dyDescent="0.3">
      <c r="G18" s="16"/>
      <c r="H18" s="79"/>
      <c r="I18" s="79"/>
    </row>
    <row r="19" spans="1:10" ht="15.75" thickBot="1" x14ac:dyDescent="0.3">
      <c r="H19" s="36"/>
    </row>
    <row r="20" spans="1:10" ht="15.75" thickBot="1" x14ac:dyDescent="0.3">
      <c r="H20" s="23"/>
    </row>
    <row r="21" spans="1:10" ht="18" thickBot="1" x14ac:dyDescent="0.35">
      <c r="G21" s="37"/>
      <c r="H21" s="23"/>
    </row>
    <row r="22" spans="1:10" x14ac:dyDescent="0.25">
      <c r="C22" s="59"/>
      <c r="D22" s="59"/>
    </row>
    <row r="23" spans="1:10" x14ac:dyDescent="0.25">
      <c r="C23" s="79"/>
      <c r="D23" s="79"/>
    </row>
    <row r="24" spans="1:10" s="75" customFormat="1" x14ac:dyDescent="0.25">
      <c r="C24" s="79"/>
      <c r="D24" s="79"/>
    </row>
    <row r="25" spans="1:10" s="75" customFormat="1" x14ac:dyDescent="0.25">
      <c r="C25" s="79"/>
      <c r="D25" s="79"/>
    </row>
    <row r="26" spans="1:10" s="59" customFormat="1" x14ac:dyDescent="0.25">
      <c r="C26"/>
      <c r="D26"/>
      <c r="H26"/>
    </row>
    <row r="27" spans="1:10" s="59" customFormat="1" ht="17.25" x14ac:dyDescent="0.3">
      <c r="A27" s="79" t="s">
        <v>218</v>
      </c>
      <c r="B27" s="79"/>
      <c r="C27" s="64"/>
      <c r="D27" s="64"/>
      <c r="E27" s="79"/>
      <c r="F27" s="79"/>
      <c r="G27" s="79"/>
      <c r="H27"/>
    </row>
    <row r="28" spans="1:10" ht="18" thickBot="1" x14ac:dyDescent="0.35">
      <c r="C28" s="75"/>
      <c r="H28" s="29"/>
      <c r="I28" s="37"/>
    </row>
    <row r="29" spans="1:10" ht="17.25" customHeight="1" x14ac:dyDescent="0.3">
      <c r="A29" s="279" t="s">
        <v>285</v>
      </c>
      <c r="B29" s="279"/>
      <c r="C29" s="279"/>
      <c r="D29" s="279"/>
      <c r="E29" s="279"/>
      <c r="F29" s="279"/>
      <c r="G29" s="279"/>
      <c r="H29" s="375"/>
      <c r="J29" s="37"/>
    </row>
    <row r="30" spans="1:10" ht="15.75" thickBot="1" x14ac:dyDescent="0.3">
      <c r="A30" s="75" t="s">
        <v>172</v>
      </c>
      <c r="B30" s="75"/>
      <c r="H30" s="29"/>
    </row>
    <row r="38" spans="1:12" x14ac:dyDescent="0.25">
      <c r="H38" s="79"/>
      <c r="I38" s="79"/>
    </row>
    <row r="43" spans="1:12" x14ac:dyDescent="0.25">
      <c r="C43" s="79"/>
      <c r="D43" s="79"/>
    </row>
    <row r="45" spans="1:12" s="75" customFormat="1" x14ac:dyDescent="0.25"/>
    <row r="46" spans="1:12" s="75" customFormat="1" x14ac:dyDescent="0.25"/>
    <row r="47" spans="1:12" ht="15.95" customHeight="1" x14ac:dyDescent="0.25">
      <c r="A47" s="79" t="s">
        <v>187</v>
      </c>
      <c r="B47" s="79"/>
      <c r="E47" s="79"/>
      <c r="F47" s="79"/>
      <c r="G47" s="79"/>
      <c r="J47" s="79"/>
      <c r="K47" s="59"/>
      <c r="L47" s="59"/>
    </row>
    <row r="49" spans="1:8" ht="17.25" x14ac:dyDescent="0.3">
      <c r="A49" s="279" t="s">
        <v>352</v>
      </c>
      <c r="B49" s="279"/>
      <c r="C49" s="279"/>
      <c r="D49" s="279"/>
      <c r="E49" s="279"/>
      <c r="F49" s="279"/>
      <c r="G49" s="279"/>
      <c r="H49" s="375"/>
    </row>
    <row r="51" spans="1:8" x14ac:dyDescent="0.25">
      <c r="A51" s="228"/>
      <c r="B51" s="228">
        <v>2015</v>
      </c>
      <c r="C51" s="228">
        <v>2016</v>
      </c>
      <c r="D51" s="228">
        <v>2017</v>
      </c>
      <c r="E51" s="228" t="s">
        <v>5</v>
      </c>
    </row>
    <row r="52" spans="1:8" x14ac:dyDescent="0.25">
      <c r="A52" s="229" t="s">
        <v>29</v>
      </c>
      <c r="B52" s="268">
        <v>75</v>
      </c>
      <c r="C52" s="268">
        <v>33</v>
      </c>
      <c r="D52" s="268">
        <v>141</v>
      </c>
      <c r="E52" s="268">
        <v>1816</v>
      </c>
    </row>
    <row r="53" spans="1:8" x14ac:dyDescent="0.25">
      <c r="A53" s="229" t="s">
        <v>339</v>
      </c>
      <c r="B53" s="268">
        <v>1307</v>
      </c>
      <c r="C53" s="268">
        <v>4306</v>
      </c>
      <c r="D53" s="268">
        <v>2047</v>
      </c>
      <c r="E53" s="268">
        <v>14998</v>
      </c>
    </row>
    <row r="54" spans="1:8" x14ac:dyDescent="0.25">
      <c r="A54" s="229" t="s">
        <v>341</v>
      </c>
      <c r="B54" s="268">
        <v>281</v>
      </c>
      <c r="C54" s="268">
        <v>585</v>
      </c>
      <c r="D54" s="268">
        <v>0</v>
      </c>
      <c r="E54" s="268">
        <v>3438</v>
      </c>
    </row>
    <row r="55" spans="1:8" x14ac:dyDescent="0.25">
      <c r="A55" s="229" t="s">
        <v>344</v>
      </c>
      <c r="B55" s="268">
        <v>227</v>
      </c>
      <c r="C55" s="268">
        <v>12</v>
      </c>
      <c r="D55" s="268">
        <v>2</v>
      </c>
      <c r="E55" s="268">
        <v>1911</v>
      </c>
    </row>
    <row r="56" spans="1:8" x14ac:dyDescent="0.25">
      <c r="A56" s="229" t="s">
        <v>342</v>
      </c>
      <c r="B56" s="268">
        <v>0</v>
      </c>
      <c r="C56" s="268">
        <v>283</v>
      </c>
      <c r="D56" s="268">
        <v>0</v>
      </c>
      <c r="E56" s="268">
        <v>1649</v>
      </c>
    </row>
    <row r="57" spans="1:8" x14ac:dyDescent="0.25">
      <c r="A57" s="229" t="s">
        <v>340</v>
      </c>
      <c r="B57" s="268">
        <v>276</v>
      </c>
      <c r="C57" s="268">
        <v>173</v>
      </c>
      <c r="D57" s="268">
        <v>94</v>
      </c>
      <c r="E57" s="268">
        <v>1039</v>
      </c>
    </row>
    <row r="58" spans="1:8" x14ac:dyDescent="0.25">
      <c r="A58" s="229" t="s">
        <v>343</v>
      </c>
      <c r="B58" s="268">
        <v>8</v>
      </c>
      <c r="C58" s="268">
        <v>0</v>
      </c>
      <c r="D58" s="268">
        <v>0</v>
      </c>
      <c r="E58" s="268">
        <v>13</v>
      </c>
    </row>
    <row r="59" spans="1:8" x14ac:dyDescent="0.25">
      <c r="A59" s="229" t="s">
        <v>345</v>
      </c>
      <c r="B59" s="268">
        <v>10</v>
      </c>
      <c r="C59" s="268">
        <v>12</v>
      </c>
      <c r="D59" s="268">
        <v>17</v>
      </c>
      <c r="E59" s="268">
        <v>131</v>
      </c>
    </row>
    <row r="60" spans="1:8" x14ac:dyDescent="0.25">
      <c r="A60" s="229" t="s">
        <v>346</v>
      </c>
      <c r="B60" s="268">
        <v>11</v>
      </c>
      <c r="C60" s="268">
        <v>9</v>
      </c>
      <c r="D60" s="268">
        <v>0</v>
      </c>
      <c r="E60" s="268">
        <v>210</v>
      </c>
    </row>
    <row r="61" spans="1:8" x14ac:dyDescent="0.25">
      <c r="A61" s="229" t="s">
        <v>347</v>
      </c>
      <c r="B61" s="268">
        <v>12</v>
      </c>
      <c r="C61" s="268">
        <v>0</v>
      </c>
      <c r="D61" s="268">
        <v>0</v>
      </c>
      <c r="E61" s="268">
        <v>96</v>
      </c>
    </row>
    <row r="62" spans="1:8" x14ac:dyDescent="0.25">
      <c r="A62" s="229" t="s">
        <v>348</v>
      </c>
      <c r="B62" s="268">
        <v>0</v>
      </c>
      <c r="C62" s="268">
        <v>99</v>
      </c>
      <c r="D62" s="268">
        <v>0</v>
      </c>
      <c r="E62" s="268">
        <v>321</v>
      </c>
    </row>
    <row r="63" spans="1:8" x14ac:dyDescent="0.25">
      <c r="A63" s="229" t="s">
        <v>349</v>
      </c>
      <c r="B63" s="268">
        <v>0</v>
      </c>
      <c r="C63" s="268">
        <v>0</v>
      </c>
      <c r="D63" s="268">
        <v>7</v>
      </c>
      <c r="E63" s="268">
        <v>28</v>
      </c>
    </row>
    <row r="64" spans="1:8" x14ac:dyDescent="0.25">
      <c r="A64" s="229" t="s">
        <v>350</v>
      </c>
      <c r="B64" s="268">
        <v>0</v>
      </c>
      <c r="C64" s="268">
        <v>0</v>
      </c>
      <c r="D64" s="268">
        <v>0</v>
      </c>
      <c r="E64" s="268">
        <v>1</v>
      </c>
    </row>
    <row r="65" spans="1:5" x14ac:dyDescent="0.25">
      <c r="A65" s="229" t="s">
        <v>351</v>
      </c>
      <c r="B65" s="268">
        <v>3</v>
      </c>
      <c r="C65" s="268">
        <v>39</v>
      </c>
      <c r="D65" s="268">
        <v>0</v>
      </c>
      <c r="E65" s="268">
        <v>42</v>
      </c>
    </row>
    <row r="66" spans="1:5" x14ac:dyDescent="0.25">
      <c r="A66" s="229" t="s">
        <v>290</v>
      </c>
      <c r="B66" s="268">
        <v>0</v>
      </c>
      <c r="C66" s="268">
        <v>0</v>
      </c>
      <c r="D66" s="268">
        <v>1</v>
      </c>
      <c r="E66" s="268">
        <v>1</v>
      </c>
    </row>
    <row r="67" spans="1:5" x14ac:dyDescent="0.25">
      <c r="A67" s="228"/>
      <c r="B67" s="269">
        <v>2210</v>
      </c>
      <c r="C67" s="269">
        <v>5551</v>
      </c>
      <c r="D67" s="269">
        <v>2309</v>
      </c>
      <c r="E67" s="269">
        <v>25694</v>
      </c>
    </row>
  </sheetData>
  <mergeCells count="4">
    <mergeCell ref="A10:F10"/>
    <mergeCell ref="A29:H29"/>
    <mergeCell ref="A2:F2"/>
    <mergeCell ref="A49:H4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3"/>
  <sheetViews>
    <sheetView topLeftCell="A61" workbookViewId="0">
      <selection activeCell="B71" sqref="B71:I73"/>
    </sheetView>
  </sheetViews>
  <sheetFormatPr baseColWidth="10" defaultRowHeight="15" x14ac:dyDescent="0.25"/>
  <cols>
    <col min="1" max="1" width="28.42578125" style="10" customWidth="1"/>
    <col min="2" max="16384" width="11.42578125" style="10"/>
  </cols>
  <sheetData>
    <row r="2" spans="1:9" ht="17.25" x14ac:dyDescent="0.3">
      <c r="A2" s="279" t="s">
        <v>136</v>
      </c>
      <c r="B2" s="279"/>
      <c r="C2" s="279"/>
      <c r="D2" s="279"/>
      <c r="E2" s="279"/>
      <c r="F2" s="279"/>
      <c r="G2" s="279"/>
      <c r="H2" s="279"/>
      <c r="I2" s="279"/>
    </row>
    <row r="3" spans="1:9" ht="15.75" thickBot="1" x14ac:dyDescent="0.3">
      <c r="A3" s="76" t="s">
        <v>291</v>
      </c>
    </row>
    <row r="4" spans="1:9" ht="15.75" thickBot="1" x14ac:dyDescent="0.3">
      <c r="A4" s="280" t="s">
        <v>1</v>
      </c>
      <c r="B4" s="283" t="s">
        <v>137</v>
      </c>
      <c r="C4" s="379"/>
      <c r="D4" s="284"/>
      <c r="E4" s="283" t="s">
        <v>138</v>
      </c>
      <c r="F4" s="379"/>
      <c r="G4" s="284"/>
      <c r="H4" s="283" t="s">
        <v>5</v>
      </c>
      <c r="I4" s="284"/>
    </row>
    <row r="5" spans="1:9" x14ac:dyDescent="0.25">
      <c r="A5" s="285"/>
      <c r="B5" s="156" t="s">
        <v>139</v>
      </c>
      <c r="C5" s="154" t="s">
        <v>7</v>
      </c>
      <c r="D5" s="154" t="s">
        <v>140</v>
      </c>
      <c r="E5" s="156" t="s">
        <v>139</v>
      </c>
      <c r="F5" s="156" t="s">
        <v>7</v>
      </c>
      <c r="G5" s="156" t="s">
        <v>140</v>
      </c>
      <c r="H5" s="156" t="s">
        <v>139</v>
      </c>
      <c r="I5" s="156" t="s">
        <v>7</v>
      </c>
    </row>
    <row r="6" spans="1:9" x14ac:dyDescent="0.25">
      <c r="A6" s="232" t="s">
        <v>8</v>
      </c>
      <c r="B6" s="223">
        <v>2153</v>
      </c>
      <c r="C6" s="230">
        <v>0.21969387755102041</v>
      </c>
      <c r="D6" s="230">
        <v>0.99491682070240295</v>
      </c>
      <c r="E6" s="223">
        <v>11</v>
      </c>
      <c r="F6" s="230">
        <v>2.1072796934865901E-2</v>
      </c>
      <c r="G6" s="230">
        <v>5.0831792975970427E-3</v>
      </c>
      <c r="H6" s="223">
        <v>2164</v>
      </c>
      <c r="I6" s="230">
        <v>0.20964929277271846</v>
      </c>
    </row>
    <row r="7" spans="1:9" x14ac:dyDescent="0.25">
      <c r="A7" s="232" t="s">
        <v>10</v>
      </c>
      <c r="B7" s="223">
        <v>2101</v>
      </c>
      <c r="C7" s="230">
        <v>0.21438775510204081</v>
      </c>
      <c r="D7" s="230">
        <v>0.97268518518518521</v>
      </c>
      <c r="E7" s="223">
        <v>59</v>
      </c>
      <c r="F7" s="230">
        <v>0.11302681992337164</v>
      </c>
      <c r="G7" s="230">
        <v>2.7314814814814816E-2</v>
      </c>
      <c r="H7" s="223">
        <v>2160</v>
      </c>
      <c r="I7" s="230">
        <v>0.20926177097461732</v>
      </c>
    </row>
    <row r="8" spans="1:9" x14ac:dyDescent="0.25">
      <c r="A8" s="232" t="s">
        <v>221</v>
      </c>
      <c r="B8" s="223">
        <v>2097</v>
      </c>
      <c r="C8" s="230">
        <v>0.21397959183673471</v>
      </c>
      <c r="D8" s="230">
        <v>0.98358348968105069</v>
      </c>
      <c r="E8" s="223">
        <v>35</v>
      </c>
      <c r="F8" s="230">
        <v>6.7049808429118771E-2</v>
      </c>
      <c r="G8" s="230">
        <v>1.6416510318949345E-2</v>
      </c>
      <c r="H8" s="223">
        <v>2132</v>
      </c>
      <c r="I8" s="230">
        <v>0.20654911838790932</v>
      </c>
    </row>
    <row r="9" spans="1:9" x14ac:dyDescent="0.25">
      <c r="A9" s="232" t="s">
        <v>9</v>
      </c>
      <c r="B9" s="223">
        <v>1419</v>
      </c>
      <c r="C9" s="230">
        <v>0.14479591836734693</v>
      </c>
      <c r="D9" s="230">
        <v>0.95298858294157152</v>
      </c>
      <c r="E9" s="223">
        <v>70</v>
      </c>
      <c r="F9" s="230">
        <v>0.13409961685823754</v>
      </c>
      <c r="G9" s="230">
        <v>4.7011417058428477E-2</v>
      </c>
      <c r="H9" s="223">
        <v>1489</v>
      </c>
      <c r="I9" s="230">
        <v>0.14425498934315056</v>
      </c>
    </row>
    <row r="10" spans="1:9" x14ac:dyDescent="0.25">
      <c r="A10" s="232" t="s">
        <v>222</v>
      </c>
      <c r="B10" s="223">
        <v>550</v>
      </c>
      <c r="C10" s="230">
        <v>5.6122448979591837E-2</v>
      </c>
      <c r="D10" s="230">
        <v>0.83081570996978849</v>
      </c>
      <c r="E10" s="223">
        <v>112</v>
      </c>
      <c r="F10" s="230">
        <v>0.21455938697318008</v>
      </c>
      <c r="G10" s="230">
        <v>0.16918429003021149</v>
      </c>
      <c r="H10" s="223">
        <v>662</v>
      </c>
      <c r="I10" s="230">
        <v>6.4134857585739197E-2</v>
      </c>
    </row>
    <row r="11" spans="1:9" x14ac:dyDescent="0.25">
      <c r="A11" s="232" t="s">
        <v>225</v>
      </c>
      <c r="B11" s="223">
        <v>301</v>
      </c>
      <c r="C11" s="230">
        <v>3.0714285714285715E-2</v>
      </c>
      <c r="D11" s="230">
        <v>0.85511363636363635</v>
      </c>
      <c r="E11" s="223">
        <v>51</v>
      </c>
      <c r="F11" s="230">
        <v>9.7701149425287362E-2</v>
      </c>
      <c r="G11" s="230">
        <v>0.14488636363636365</v>
      </c>
      <c r="H11" s="223">
        <v>352</v>
      </c>
      <c r="I11" s="230">
        <v>3.4101918232900603E-2</v>
      </c>
    </row>
    <row r="12" spans="1:9" x14ac:dyDescent="0.25">
      <c r="A12" s="232" t="s">
        <v>223</v>
      </c>
      <c r="B12" s="223">
        <v>267</v>
      </c>
      <c r="C12" s="230">
        <v>2.7244897959183674E-2</v>
      </c>
      <c r="D12" s="230">
        <v>0.8612903225806452</v>
      </c>
      <c r="E12" s="223">
        <v>43</v>
      </c>
      <c r="F12" s="230">
        <v>8.2375478927203066E-2</v>
      </c>
      <c r="G12" s="230">
        <v>0.13870967741935483</v>
      </c>
      <c r="H12" s="223">
        <v>310</v>
      </c>
      <c r="I12" s="230">
        <v>3.0032939352838597E-2</v>
      </c>
    </row>
    <row r="13" spans="1:9" x14ac:dyDescent="0.25">
      <c r="A13" s="232" t="s">
        <v>12</v>
      </c>
      <c r="B13" s="223">
        <v>185</v>
      </c>
      <c r="C13" s="230">
        <v>1.8877551020408164E-2</v>
      </c>
      <c r="D13" s="230">
        <v>0.84862385321100919</v>
      </c>
      <c r="E13" s="223">
        <v>33</v>
      </c>
      <c r="F13" s="230">
        <v>6.3218390804597707E-2</v>
      </c>
      <c r="G13" s="230">
        <v>0.15137614678899083</v>
      </c>
      <c r="H13" s="223">
        <v>218</v>
      </c>
      <c r="I13" s="230">
        <v>2.1119937996512305E-2</v>
      </c>
    </row>
    <row r="14" spans="1:9" x14ac:dyDescent="0.25">
      <c r="A14" s="232" t="s">
        <v>14</v>
      </c>
      <c r="B14" s="223">
        <v>164</v>
      </c>
      <c r="C14" s="230">
        <v>1.673469387755102E-2</v>
      </c>
      <c r="D14" s="230">
        <v>0.7592592592592593</v>
      </c>
      <c r="E14" s="223">
        <v>52</v>
      </c>
      <c r="F14" s="230">
        <v>9.9616858237547887E-2</v>
      </c>
      <c r="G14" s="230">
        <v>0.24074074074074073</v>
      </c>
      <c r="H14" s="223">
        <v>216</v>
      </c>
      <c r="I14" s="230">
        <v>2.0926177097461734E-2</v>
      </c>
    </row>
    <row r="15" spans="1:9" x14ac:dyDescent="0.25">
      <c r="A15" s="232" t="s">
        <v>13</v>
      </c>
      <c r="B15" s="223">
        <v>196</v>
      </c>
      <c r="C15" s="230">
        <v>0.02</v>
      </c>
      <c r="D15" s="230">
        <v>0.96078431372549022</v>
      </c>
      <c r="E15" s="223">
        <v>8</v>
      </c>
      <c r="F15" s="230">
        <v>1.532567049808429E-2</v>
      </c>
      <c r="G15" s="230">
        <v>3.9215686274509803E-2</v>
      </c>
      <c r="H15" s="223">
        <v>204</v>
      </c>
      <c r="I15" s="230">
        <v>1.9763611703158303E-2</v>
      </c>
    </row>
    <row r="16" spans="1:9" x14ac:dyDescent="0.25">
      <c r="A16" s="232" t="s">
        <v>23</v>
      </c>
      <c r="B16" s="223">
        <v>133</v>
      </c>
      <c r="C16" s="230">
        <v>1.3571428571428571E-2</v>
      </c>
      <c r="D16" s="230">
        <v>0.88079470198675491</v>
      </c>
      <c r="E16" s="223">
        <v>18</v>
      </c>
      <c r="F16" s="230">
        <v>3.4482758620689655E-2</v>
      </c>
      <c r="G16" s="230">
        <v>0.11920529801324503</v>
      </c>
      <c r="H16" s="223">
        <v>151</v>
      </c>
      <c r="I16" s="230">
        <v>1.4628947878318156E-2</v>
      </c>
    </row>
    <row r="17" spans="1:11" x14ac:dyDescent="0.25">
      <c r="A17" s="232" t="s">
        <v>224</v>
      </c>
      <c r="B17" s="223">
        <v>130</v>
      </c>
      <c r="C17" s="230">
        <v>1.3265306122448979E-2</v>
      </c>
      <c r="D17" s="230">
        <v>0.92198581560283688</v>
      </c>
      <c r="E17" s="223">
        <v>11</v>
      </c>
      <c r="F17" s="230">
        <v>2.1072796934865901E-2</v>
      </c>
      <c r="G17" s="230">
        <v>7.8014184397163122E-2</v>
      </c>
      <c r="H17" s="223">
        <v>141</v>
      </c>
      <c r="I17" s="230">
        <v>1.3660143383065298E-2</v>
      </c>
    </row>
    <row r="18" spans="1:11" x14ac:dyDescent="0.25">
      <c r="A18" s="232" t="s">
        <v>22</v>
      </c>
      <c r="B18" s="223">
        <v>104</v>
      </c>
      <c r="C18" s="230">
        <v>1.0612244897959184E-2</v>
      </c>
      <c r="D18" s="230">
        <v>0.84552845528455289</v>
      </c>
      <c r="E18" s="223">
        <v>19</v>
      </c>
      <c r="F18" s="230">
        <v>3.6398467432950193E-2</v>
      </c>
      <c r="G18" s="230">
        <v>0.15447154471544716</v>
      </c>
      <c r="H18" s="223">
        <v>123</v>
      </c>
      <c r="I18" s="230">
        <v>1.1916295291610153E-2</v>
      </c>
    </row>
    <row r="19" spans="1:11" x14ac:dyDescent="0.25">
      <c r="A19" s="273" t="s">
        <v>5</v>
      </c>
      <c r="B19" s="274">
        <v>9800</v>
      </c>
      <c r="C19" s="275">
        <v>1</v>
      </c>
      <c r="D19" s="275">
        <v>0.94942840534780082</v>
      </c>
      <c r="E19" s="274">
        <v>522</v>
      </c>
      <c r="F19" s="275">
        <v>1</v>
      </c>
      <c r="G19" s="275">
        <v>5.0571594652199188E-2</v>
      </c>
      <c r="H19" s="274">
        <v>10322</v>
      </c>
      <c r="I19" s="275">
        <v>1</v>
      </c>
    </row>
    <row r="20" spans="1:11" x14ac:dyDescent="0.25">
      <c r="A20" s="378" t="s">
        <v>151</v>
      </c>
      <c r="B20" s="378"/>
      <c r="C20" s="378"/>
      <c r="D20" s="378"/>
      <c r="E20" s="378"/>
      <c r="F20" s="378"/>
      <c r="G20" s="378"/>
      <c r="H20" s="378"/>
      <c r="I20" s="378"/>
    </row>
    <row r="21" spans="1:11" x14ac:dyDescent="0.25">
      <c r="B21" s="127"/>
      <c r="C21" s="86"/>
      <c r="E21" s="127"/>
      <c r="G21" s="127"/>
      <c r="H21" s="86"/>
      <c r="I21" s="127"/>
    </row>
    <row r="22" spans="1:11" x14ac:dyDescent="0.25">
      <c r="F22" s="86"/>
    </row>
    <row r="23" spans="1:11" ht="17.25" x14ac:dyDescent="0.3">
      <c r="A23" s="279" t="s">
        <v>141</v>
      </c>
      <c r="B23" s="279"/>
      <c r="C23" s="279"/>
      <c r="D23" s="279"/>
      <c r="E23" s="279"/>
      <c r="F23" s="279"/>
    </row>
    <row r="24" spans="1:11" ht="15.75" thickBot="1" x14ac:dyDescent="0.3">
      <c r="A24" s="81" t="s">
        <v>292</v>
      </c>
    </row>
    <row r="25" spans="1:11" x14ac:dyDescent="0.25">
      <c r="A25" s="152" t="s">
        <v>1</v>
      </c>
      <c r="B25" s="154" t="s">
        <v>142</v>
      </c>
      <c r="C25" s="154" t="s">
        <v>143</v>
      </c>
      <c r="D25" s="154" t="s">
        <v>144</v>
      </c>
      <c r="E25" s="154" t="s">
        <v>145</v>
      </c>
      <c r="F25" s="231" t="s">
        <v>5</v>
      </c>
      <c r="G25" s="165"/>
      <c r="H25" s="165"/>
      <c r="I25" s="165"/>
      <c r="J25" s="165"/>
    </row>
    <row r="26" spans="1:11" x14ac:dyDescent="0.25">
      <c r="A26" s="232" t="s">
        <v>10</v>
      </c>
      <c r="B26" s="223">
        <v>423</v>
      </c>
      <c r="C26" s="223">
        <v>824</v>
      </c>
      <c r="D26" s="223">
        <v>132</v>
      </c>
      <c r="E26" s="223">
        <v>722</v>
      </c>
      <c r="F26" s="223">
        <v>2101</v>
      </c>
      <c r="G26" s="213"/>
      <c r="H26" s="213"/>
      <c r="I26" s="213"/>
      <c r="J26" s="213"/>
      <c r="K26" s="127"/>
    </row>
    <row r="27" spans="1:11" x14ac:dyDescent="0.25">
      <c r="A27" s="232" t="s">
        <v>221</v>
      </c>
      <c r="B27" s="223">
        <v>296</v>
      </c>
      <c r="C27" s="223">
        <v>651</v>
      </c>
      <c r="D27" s="223">
        <v>893</v>
      </c>
      <c r="E27" s="223">
        <v>257</v>
      </c>
      <c r="F27" s="223">
        <v>2097</v>
      </c>
      <c r="G27" s="213"/>
      <c r="H27" s="213"/>
      <c r="I27" s="213"/>
      <c r="J27" s="213"/>
      <c r="K27" s="127"/>
    </row>
    <row r="28" spans="1:11" x14ac:dyDescent="0.25">
      <c r="A28" s="232" t="s">
        <v>9</v>
      </c>
      <c r="B28" s="223">
        <v>194</v>
      </c>
      <c r="C28" s="223">
        <v>315</v>
      </c>
      <c r="D28" s="223">
        <v>748</v>
      </c>
      <c r="E28" s="223">
        <v>162</v>
      </c>
      <c r="F28" s="223">
        <v>1419</v>
      </c>
      <c r="G28" s="213"/>
      <c r="H28" s="213"/>
      <c r="I28" s="213"/>
      <c r="J28" s="213"/>
      <c r="K28" s="127"/>
    </row>
    <row r="29" spans="1:11" x14ac:dyDescent="0.25">
      <c r="A29" s="232" t="s">
        <v>222</v>
      </c>
      <c r="B29" s="223">
        <v>98</v>
      </c>
      <c r="C29" s="223">
        <v>143</v>
      </c>
      <c r="D29" s="223">
        <v>214</v>
      </c>
      <c r="E29" s="223">
        <v>95</v>
      </c>
      <c r="F29" s="223">
        <v>550</v>
      </c>
      <c r="G29" s="213"/>
      <c r="H29" s="213"/>
      <c r="I29" s="213"/>
      <c r="J29" s="213"/>
      <c r="K29" s="127"/>
    </row>
    <row r="30" spans="1:11" x14ac:dyDescent="0.25">
      <c r="A30" s="232" t="s">
        <v>8</v>
      </c>
      <c r="B30" s="223">
        <v>96</v>
      </c>
      <c r="C30" s="223">
        <v>306</v>
      </c>
      <c r="D30" s="223">
        <v>1727</v>
      </c>
      <c r="E30" s="223">
        <v>24</v>
      </c>
      <c r="F30" s="223">
        <v>2153</v>
      </c>
      <c r="G30" s="213"/>
      <c r="H30" s="213"/>
      <c r="I30" s="213"/>
      <c r="J30" s="213"/>
      <c r="K30" s="127"/>
    </row>
    <row r="31" spans="1:11" x14ac:dyDescent="0.25">
      <c r="A31" s="232" t="s">
        <v>223</v>
      </c>
      <c r="B31" s="223">
        <v>40</v>
      </c>
      <c r="C31" s="223">
        <v>79</v>
      </c>
      <c r="D31" s="223">
        <v>107</v>
      </c>
      <c r="E31" s="223">
        <v>41</v>
      </c>
      <c r="F31" s="223">
        <v>267</v>
      </c>
      <c r="G31" s="213"/>
      <c r="H31" s="213"/>
      <c r="I31" s="213"/>
      <c r="J31" s="213"/>
      <c r="K31" s="127"/>
    </row>
    <row r="32" spans="1:11" x14ac:dyDescent="0.25">
      <c r="A32" s="232" t="s">
        <v>13</v>
      </c>
      <c r="B32" s="223">
        <v>37</v>
      </c>
      <c r="C32" s="223">
        <v>70</v>
      </c>
      <c r="D32" s="223">
        <v>78</v>
      </c>
      <c r="E32" s="223">
        <v>11</v>
      </c>
      <c r="F32" s="223">
        <v>196</v>
      </c>
      <c r="G32" s="213"/>
      <c r="H32" s="213"/>
      <c r="I32" s="213"/>
      <c r="J32" s="213"/>
      <c r="K32" s="127"/>
    </row>
    <row r="33" spans="1:11" x14ac:dyDescent="0.25">
      <c r="A33" s="232" t="s">
        <v>12</v>
      </c>
      <c r="B33" s="223">
        <v>35</v>
      </c>
      <c r="C33" s="223">
        <v>55</v>
      </c>
      <c r="D33" s="223">
        <v>66</v>
      </c>
      <c r="E33" s="223">
        <v>29</v>
      </c>
      <c r="F33" s="223">
        <v>185</v>
      </c>
      <c r="G33" s="213"/>
      <c r="H33" s="213"/>
      <c r="I33" s="213"/>
      <c r="J33" s="213"/>
      <c r="K33" s="127"/>
    </row>
    <row r="34" spans="1:11" x14ac:dyDescent="0.25">
      <c r="A34" s="233" t="s">
        <v>353</v>
      </c>
      <c r="B34" s="223">
        <v>33</v>
      </c>
      <c r="C34" s="223">
        <v>39</v>
      </c>
      <c r="D34" s="223">
        <v>44</v>
      </c>
      <c r="E34" s="223">
        <v>14</v>
      </c>
      <c r="F34" s="223">
        <v>130</v>
      </c>
      <c r="G34" s="213"/>
      <c r="H34" s="213"/>
      <c r="I34" s="213"/>
      <c r="J34" s="213"/>
      <c r="K34" s="127"/>
    </row>
    <row r="35" spans="1:11" x14ac:dyDescent="0.25">
      <c r="A35" s="233" t="s">
        <v>354</v>
      </c>
      <c r="B35" s="223">
        <v>32</v>
      </c>
      <c r="C35" s="223">
        <v>60</v>
      </c>
      <c r="D35" s="223">
        <v>174</v>
      </c>
      <c r="E35" s="223">
        <v>35</v>
      </c>
      <c r="F35" s="223">
        <v>301</v>
      </c>
      <c r="G35" s="213"/>
      <c r="H35" s="213"/>
      <c r="I35" s="213"/>
      <c r="J35" s="213"/>
      <c r="K35" s="127"/>
    </row>
    <row r="36" spans="1:11" x14ac:dyDescent="0.25">
      <c r="A36" s="232" t="s">
        <v>14</v>
      </c>
      <c r="B36" s="223">
        <v>20</v>
      </c>
      <c r="C36" s="223">
        <v>50</v>
      </c>
      <c r="D36" s="223">
        <v>64</v>
      </c>
      <c r="E36" s="223">
        <v>30</v>
      </c>
      <c r="F36" s="223">
        <v>164</v>
      </c>
      <c r="G36" s="213"/>
      <c r="H36" s="213"/>
      <c r="I36" s="213"/>
      <c r="J36" s="213"/>
      <c r="K36" s="127"/>
    </row>
    <row r="37" spans="1:11" x14ac:dyDescent="0.25">
      <c r="A37" s="233" t="s">
        <v>355</v>
      </c>
      <c r="B37" s="223">
        <v>16</v>
      </c>
      <c r="C37" s="223">
        <v>25</v>
      </c>
      <c r="D37" s="223">
        <v>44</v>
      </c>
      <c r="E37" s="223">
        <v>19</v>
      </c>
      <c r="F37" s="223">
        <v>104</v>
      </c>
      <c r="G37" s="213"/>
      <c r="H37" s="213"/>
      <c r="I37" s="213"/>
      <c r="J37" s="213"/>
      <c r="K37" s="127"/>
    </row>
    <row r="38" spans="1:11" x14ac:dyDescent="0.25">
      <c r="A38" s="232" t="s">
        <v>23</v>
      </c>
      <c r="B38" s="223">
        <v>14</v>
      </c>
      <c r="C38" s="223">
        <v>27</v>
      </c>
      <c r="D38" s="223">
        <v>62</v>
      </c>
      <c r="E38" s="223">
        <v>30</v>
      </c>
      <c r="F38" s="223">
        <v>133</v>
      </c>
      <c r="G38" s="213"/>
      <c r="H38" s="213"/>
      <c r="I38" s="213"/>
      <c r="J38" s="213"/>
      <c r="K38" s="127"/>
    </row>
    <row r="39" spans="1:11" x14ac:dyDescent="0.25">
      <c r="A39" s="270" t="s">
        <v>146</v>
      </c>
      <c r="B39" s="271">
        <v>1334</v>
      </c>
      <c r="C39" s="271">
        <v>2644</v>
      </c>
      <c r="D39" s="271">
        <v>4353</v>
      </c>
      <c r="E39" s="271">
        <v>1469</v>
      </c>
      <c r="F39" s="276">
        <v>9800</v>
      </c>
      <c r="G39" s="129"/>
      <c r="H39" s="129"/>
      <c r="I39" s="129"/>
      <c r="J39" s="129"/>
    </row>
    <row r="42" spans="1:11" ht="17.25" x14ac:dyDescent="0.3">
      <c r="A42" s="279" t="s">
        <v>147</v>
      </c>
      <c r="B42" s="279"/>
      <c r="C42" s="279"/>
      <c r="D42" s="279"/>
    </row>
    <row r="43" spans="1:11" ht="15.75" thickBot="1" x14ac:dyDescent="0.3">
      <c r="A43" s="81" t="s">
        <v>293</v>
      </c>
    </row>
    <row r="44" spans="1:11" ht="24.75" x14ac:dyDescent="0.25">
      <c r="A44" s="280" t="s">
        <v>1</v>
      </c>
      <c r="B44" s="280" t="s">
        <v>148</v>
      </c>
      <c r="C44" s="280" t="s">
        <v>149</v>
      </c>
      <c r="D44" s="71" t="s">
        <v>150</v>
      </c>
    </row>
    <row r="45" spans="1:11" ht="24.75" x14ac:dyDescent="0.25">
      <c r="A45" s="285"/>
      <c r="B45" s="285"/>
      <c r="C45" s="285"/>
      <c r="D45" s="156" t="s">
        <v>149</v>
      </c>
    </row>
    <row r="46" spans="1:11" x14ac:dyDescent="0.25">
      <c r="A46" s="233" t="s">
        <v>221</v>
      </c>
      <c r="B46" s="223">
        <v>2132</v>
      </c>
      <c r="C46" s="223">
        <v>37221</v>
      </c>
      <c r="D46" s="234">
        <v>5.7279492759463743E-2</v>
      </c>
    </row>
    <row r="47" spans="1:11" x14ac:dyDescent="0.25">
      <c r="A47" s="233" t="s">
        <v>224</v>
      </c>
      <c r="B47" s="223">
        <v>141</v>
      </c>
      <c r="C47" s="223">
        <v>2580</v>
      </c>
      <c r="D47" s="234">
        <v>5.4651162790697677E-2</v>
      </c>
    </row>
    <row r="48" spans="1:11" x14ac:dyDescent="0.25">
      <c r="A48" s="232" t="s">
        <v>9</v>
      </c>
      <c r="B48" s="223">
        <v>1489</v>
      </c>
      <c r="C48" s="223">
        <v>39925</v>
      </c>
      <c r="D48" s="234">
        <v>3.7294927989981214E-2</v>
      </c>
    </row>
    <row r="49" spans="1:9" x14ac:dyDescent="0.25">
      <c r="A49" s="232" t="s">
        <v>225</v>
      </c>
      <c r="B49" s="223">
        <v>352</v>
      </c>
      <c r="C49" s="223">
        <v>9523</v>
      </c>
      <c r="D49" s="234">
        <v>3.6963141867058701E-2</v>
      </c>
    </row>
    <row r="50" spans="1:9" x14ac:dyDescent="0.25">
      <c r="A50" s="232" t="s">
        <v>223</v>
      </c>
      <c r="B50" s="223">
        <v>310</v>
      </c>
      <c r="C50" s="223">
        <v>9256</v>
      </c>
      <c r="D50" s="234">
        <v>3.3491789109766641E-2</v>
      </c>
    </row>
    <row r="51" spans="1:9" x14ac:dyDescent="0.25">
      <c r="A51" s="232" t="s">
        <v>222</v>
      </c>
      <c r="B51" s="223">
        <v>662</v>
      </c>
      <c r="C51" s="223">
        <v>22973</v>
      </c>
      <c r="D51" s="234">
        <v>2.8816436686545075E-2</v>
      </c>
    </row>
    <row r="52" spans="1:9" x14ac:dyDescent="0.25">
      <c r="A52" s="232" t="s">
        <v>23</v>
      </c>
      <c r="B52" s="223">
        <v>151</v>
      </c>
      <c r="C52" s="223">
        <v>7438</v>
      </c>
      <c r="D52" s="234">
        <v>2.030115622479161E-2</v>
      </c>
    </row>
    <row r="53" spans="1:9" x14ac:dyDescent="0.25">
      <c r="A53" s="232" t="s">
        <v>22</v>
      </c>
      <c r="B53" s="223">
        <v>123</v>
      </c>
      <c r="C53" s="223">
        <v>6424</v>
      </c>
      <c r="D53" s="234">
        <v>1.914694894146949E-2</v>
      </c>
    </row>
    <row r="54" spans="1:9" x14ac:dyDescent="0.25">
      <c r="A54" s="232" t="s">
        <v>10</v>
      </c>
      <c r="B54" s="223">
        <v>2160</v>
      </c>
      <c r="C54" s="223">
        <v>136007</v>
      </c>
      <c r="D54" s="234">
        <v>1.5881535509201732E-2</v>
      </c>
    </row>
    <row r="55" spans="1:9" x14ac:dyDescent="0.25">
      <c r="A55" s="232" t="s">
        <v>14</v>
      </c>
      <c r="B55" s="223">
        <v>216</v>
      </c>
      <c r="C55" s="223">
        <v>13791</v>
      </c>
      <c r="D55" s="234">
        <v>1.5662388514248424E-2</v>
      </c>
    </row>
    <row r="56" spans="1:9" x14ac:dyDescent="0.25">
      <c r="A56" s="232" t="s">
        <v>8</v>
      </c>
      <c r="B56" s="223">
        <v>2164</v>
      </c>
      <c r="C56" s="223">
        <v>169848</v>
      </c>
      <c r="D56" s="234">
        <v>1.2740803541990486E-2</v>
      </c>
    </row>
    <row r="57" spans="1:9" x14ac:dyDescent="0.25">
      <c r="A57" s="232" t="s">
        <v>12</v>
      </c>
      <c r="B57" s="223">
        <v>218</v>
      </c>
      <c r="C57" s="223">
        <v>26974</v>
      </c>
      <c r="D57" s="234">
        <v>8.0818566026544074E-3</v>
      </c>
    </row>
    <row r="58" spans="1:9" x14ac:dyDescent="0.25">
      <c r="A58" s="232" t="s">
        <v>13</v>
      </c>
      <c r="B58" s="223">
        <v>204</v>
      </c>
      <c r="C58" s="223">
        <v>26112</v>
      </c>
      <c r="D58" s="234">
        <v>7.8125E-3</v>
      </c>
    </row>
    <row r="59" spans="1:9" x14ac:dyDescent="0.25">
      <c r="A59" s="270" t="s">
        <v>5</v>
      </c>
      <c r="B59" s="271">
        <v>10322</v>
      </c>
      <c r="C59" s="271">
        <v>508072</v>
      </c>
      <c r="D59" s="272">
        <v>2.0316018202144577E-2</v>
      </c>
    </row>
    <row r="60" spans="1:9" ht="19.5" customHeight="1" x14ac:dyDescent="0.25">
      <c r="A60" s="374" t="s">
        <v>219</v>
      </c>
      <c r="B60" s="374"/>
      <c r="C60" s="374"/>
      <c r="D60" s="374"/>
      <c r="E60" s="374"/>
    </row>
    <row r="61" spans="1:9" ht="67.5" customHeight="1" x14ac:dyDescent="0.25">
      <c r="A61" s="374" t="s">
        <v>220</v>
      </c>
      <c r="B61" s="374"/>
      <c r="C61" s="374"/>
      <c r="D61" s="374"/>
    </row>
    <row r="62" spans="1:9" ht="21" customHeight="1" x14ac:dyDescent="0.25">
      <c r="A62" s="80"/>
      <c r="B62" s="80"/>
      <c r="C62" s="80"/>
      <c r="D62" s="80"/>
    </row>
    <row r="63" spans="1:9" x14ac:dyDescent="0.25">
      <c r="A63" s="13"/>
      <c r="B63" s="26"/>
      <c r="C63" s="26"/>
      <c r="D63" s="26"/>
    </row>
    <row r="64" spans="1:9" x14ac:dyDescent="0.25">
      <c r="A64" s="277"/>
      <c r="B64" s="278" t="s">
        <v>294</v>
      </c>
      <c r="C64" s="278" t="s">
        <v>295</v>
      </c>
      <c r="D64" s="278" t="s">
        <v>296</v>
      </c>
      <c r="E64" s="278" t="s">
        <v>270</v>
      </c>
      <c r="F64" s="278" t="s">
        <v>271</v>
      </c>
      <c r="G64" s="278" t="s">
        <v>272</v>
      </c>
      <c r="H64" s="278" t="s">
        <v>273</v>
      </c>
      <c r="I64" s="278" t="s">
        <v>274</v>
      </c>
    </row>
    <row r="65" spans="1:9" x14ac:dyDescent="0.25">
      <c r="A65" s="111" t="s">
        <v>5</v>
      </c>
      <c r="B65" s="112">
        <v>13814</v>
      </c>
      <c r="C65" s="112">
        <v>13789</v>
      </c>
      <c r="D65" s="112">
        <v>14636</v>
      </c>
      <c r="E65" s="112">
        <v>12181</v>
      </c>
      <c r="F65" s="112">
        <v>11821</v>
      </c>
      <c r="G65" s="112">
        <v>11484</v>
      </c>
      <c r="H65" s="112">
        <v>11122</v>
      </c>
      <c r="I65" s="112">
        <v>11631</v>
      </c>
    </row>
    <row r="66" spans="1:9" x14ac:dyDescent="0.25">
      <c r="A66" s="111" t="s">
        <v>297</v>
      </c>
      <c r="B66" s="112">
        <v>12868</v>
      </c>
      <c r="C66" s="112">
        <v>12734</v>
      </c>
      <c r="D66" s="112">
        <v>13578</v>
      </c>
      <c r="E66" s="112">
        <v>11478</v>
      </c>
      <c r="F66" s="112">
        <v>11167</v>
      </c>
      <c r="G66" s="112">
        <v>11049</v>
      </c>
      <c r="H66" s="112">
        <v>10707</v>
      </c>
      <c r="I66" s="112">
        <v>11109</v>
      </c>
    </row>
    <row r="67" spans="1:9" x14ac:dyDescent="0.25">
      <c r="A67" s="111" t="s">
        <v>298</v>
      </c>
      <c r="B67" s="112">
        <v>946</v>
      </c>
      <c r="C67" s="112">
        <v>1055</v>
      </c>
      <c r="D67" s="112">
        <v>1058</v>
      </c>
      <c r="E67" s="112">
        <v>703</v>
      </c>
      <c r="F67" s="112">
        <v>654</v>
      </c>
      <c r="G67" s="112">
        <v>435</v>
      </c>
      <c r="H67" s="112">
        <v>415</v>
      </c>
      <c r="I67" s="112">
        <v>522</v>
      </c>
    </row>
    <row r="68" spans="1:9" x14ac:dyDescent="0.25">
      <c r="A68" s="13"/>
      <c r="B68" s="26"/>
      <c r="C68" s="26"/>
      <c r="D68" s="26"/>
    </row>
    <row r="69" spans="1:9" x14ac:dyDescent="0.25">
      <c r="A69" s="25"/>
      <c r="B69" s="19"/>
      <c r="C69" s="19"/>
      <c r="D69" s="19"/>
    </row>
    <row r="70" spans="1:9" x14ac:dyDescent="0.25">
      <c r="A70" s="277"/>
      <c r="B70" s="278" t="s">
        <v>294</v>
      </c>
      <c r="C70" s="278" t="s">
        <v>295</v>
      </c>
      <c r="D70" s="278" t="s">
        <v>296</v>
      </c>
      <c r="E70" s="278" t="s">
        <v>270</v>
      </c>
      <c r="F70" s="278" t="s">
        <v>271</v>
      </c>
      <c r="G70" s="278" t="s">
        <v>272</v>
      </c>
      <c r="H70" s="278" t="s">
        <v>273</v>
      </c>
      <c r="I70" s="278" t="s">
        <v>274</v>
      </c>
    </row>
    <row r="71" spans="1:9" x14ac:dyDescent="0.25">
      <c r="A71" s="111" t="s">
        <v>299</v>
      </c>
      <c r="B71" s="112">
        <v>13814</v>
      </c>
      <c r="C71" s="112">
        <v>13284</v>
      </c>
      <c r="D71" s="112">
        <v>13222</v>
      </c>
      <c r="E71" s="112">
        <v>11522</v>
      </c>
      <c r="F71" s="112">
        <v>10912</v>
      </c>
      <c r="G71" s="112">
        <v>10751</v>
      </c>
      <c r="H71" s="112">
        <v>10169</v>
      </c>
      <c r="I71" s="112">
        <v>10322</v>
      </c>
    </row>
    <row r="72" spans="1:9" x14ac:dyDescent="0.25">
      <c r="A72" s="111" t="s">
        <v>300</v>
      </c>
      <c r="B72" s="112">
        <v>12868</v>
      </c>
      <c r="C72" s="112">
        <v>12229</v>
      </c>
      <c r="D72" s="112">
        <v>12164</v>
      </c>
      <c r="E72" s="112">
        <v>10819</v>
      </c>
      <c r="F72" s="112">
        <v>10258</v>
      </c>
      <c r="G72" s="112">
        <v>10316</v>
      </c>
      <c r="H72" s="112">
        <v>9754</v>
      </c>
      <c r="I72" s="112">
        <v>9800</v>
      </c>
    </row>
    <row r="73" spans="1:9" x14ac:dyDescent="0.25">
      <c r="A73" s="111" t="s">
        <v>301</v>
      </c>
      <c r="B73" s="112">
        <v>946</v>
      </c>
      <c r="C73" s="112">
        <v>1055</v>
      </c>
      <c r="D73" s="112">
        <v>1058</v>
      </c>
      <c r="E73" s="112">
        <v>703</v>
      </c>
      <c r="F73" s="112">
        <v>654</v>
      </c>
      <c r="G73" s="112">
        <v>435</v>
      </c>
      <c r="H73" s="112">
        <v>415</v>
      </c>
      <c r="I73" s="112">
        <v>522</v>
      </c>
    </row>
  </sheetData>
  <sortState ref="A26:F38">
    <sortCondition descending="1" ref="B26:B38"/>
  </sortState>
  <mergeCells count="13">
    <mergeCell ref="A2:I2"/>
    <mergeCell ref="A23:F23"/>
    <mergeCell ref="A42:D42"/>
    <mergeCell ref="A20:I20"/>
    <mergeCell ref="B4:D4"/>
    <mergeCell ref="E4:G4"/>
    <mergeCell ref="H4:I4"/>
    <mergeCell ref="A60:E60"/>
    <mergeCell ref="A61:D61"/>
    <mergeCell ref="A4:A5"/>
    <mergeCell ref="A44:A45"/>
    <mergeCell ref="B44:B45"/>
    <mergeCell ref="C44:C45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48</vt:i4>
      </vt:variant>
    </vt:vector>
  </HeadingPairs>
  <TitlesOfParts>
    <vt:vector size="62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Estructura_Parque_Informatico</vt:lpstr>
      <vt:lpstr>Antiguedad</vt:lpstr>
      <vt:lpstr>Evolucion_Parque_Instalado</vt:lpstr>
      <vt:lpstr>Distribucion_Marcas_Base</vt:lpstr>
      <vt:lpstr>Distribucion_Marcas_parque</vt:lpstr>
      <vt:lpstr>Software</vt:lpstr>
      <vt:lpstr>Personal_TIC</vt:lpstr>
      <vt:lpstr>Gastos_Informaticos!_Toc322592571</vt:lpstr>
      <vt:lpstr>Gastos_Informaticos!_Toc322592572</vt:lpstr>
      <vt:lpstr>Gastos_Informaticos!_Toc322592960</vt:lpstr>
      <vt:lpstr>Gastos_TIC!_Toc322594002</vt:lpstr>
      <vt:lpstr>Gastos_Informaticos!_Toc322594004</vt:lpstr>
      <vt:lpstr>Gastos_TIC!_Toc322594085</vt:lpstr>
      <vt:lpstr>Gastos_Informaticos!_Toc322594087</vt:lpstr>
      <vt:lpstr>Gastos_Informaticos!_Toc322594089</vt:lpstr>
      <vt:lpstr>Gastos_Informaticos!_Toc322595427</vt:lpstr>
      <vt:lpstr>Gastos_Software!_Toc322605273</vt:lpstr>
      <vt:lpstr>Gastos_Informaticos!_Toc322605758</vt:lpstr>
      <vt:lpstr>Gastos_Informaticos!_Toc322605759</vt:lpstr>
      <vt:lpstr>Gastos_Software!_Toc322605769</vt:lpstr>
      <vt:lpstr>Gastos_telecomunicaciones!_Toc322605772</vt:lpstr>
      <vt:lpstr>Gastos_telecomunicaciones!_Toc322605773</vt:lpstr>
      <vt:lpstr>Estructura_Parque_Informatico!_Toc322605775</vt:lpstr>
      <vt:lpstr>Estructura_Parque_Informatico!_Toc322605776</vt:lpstr>
      <vt:lpstr>Antiguedad!_Toc322605777</vt:lpstr>
      <vt:lpstr>Evolucion_Parque_Instalado!_Toc322605778</vt:lpstr>
      <vt:lpstr>Personal_TIC!_Toc322605781</vt:lpstr>
      <vt:lpstr>Personal_TIC!_Toc322605783</vt:lpstr>
      <vt:lpstr>Gastos_Informaticos!_Toc431295908</vt:lpstr>
      <vt:lpstr>Gastos_Informaticos!_Toc431295909</vt:lpstr>
      <vt:lpstr>Gastos_Informaticos!_Toc431295911</vt:lpstr>
      <vt:lpstr>Gastos_Informaticos!_Toc431295912</vt:lpstr>
      <vt:lpstr>Gastos_Software!_Toc431295922</vt:lpstr>
      <vt:lpstr>Gastos_telecomunicaciones!_Toc431295925</vt:lpstr>
      <vt:lpstr>Gastos_telecomunicaciones!_Toc431295926</vt:lpstr>
      <vt:lpstr>Estructura_Parque_Informatico!_Toc431295928</vt:lpstr>
      <vt:lpstr>Estructura_Parque_Informatico!_Toc431295929</vt:lpstr>
      <vt:lpstr>Antiguedad!_Toc431295930</vt:lpstr>
      <vt:lpstr>Antiguedad!_Toc431295931</vt:lpstr>
      <vt:lpstr>Evolucion_Parque_Instalado!_Toc431295933</vt:lpstr>
      <vt:lpstr>Evolucion_Parque_Instalado!_Toc431295934</vt:lpstr>
      <vt:lpstr>Evolucion_Parque_Instalado!_Toc431295935</vt:lpstr>
      <vt:lpstr>Personal_TIC!_Toc431295936</vt:lpstr>
      <vt:lpstr>Personal_TIC!_Toc431295937</vt:lpstr>
      <vt:lpstr>Personal_TIC!_Toc431295938</vt:lpstr>
      <vt:lpstr>Gastos_TIC!_Toc453152262</vt:lpstr>
      <vt:lpstr>Gastos_Software!_Toc453845562</vt:lpstr>
      <vt:lpstr>Antiguedad!_Toc529347908</vt:lpstr>
      <vt:lpstr>Antiguedad!_Toc529347909</vt:lpstr>
      <vt:lpstr>Inversiones_Equipo_Fisico!Crystal_25_1_WEBI_HHeading</vt:lpstr>
      <vt:lpstr>Inversiones_Equipo_Fisico!Crystal_25_1_WEBI_Space</vt:lpstr>
      <vt:lpstr>Gastos_Software!Crystal_27_1_WEBI_Space</vt:lpstr>
      <vt:lpstr>Personal_TIC!Crystal_46_1_WEBI_Table</vt:lpstr>
      <vt:lpstr>Gastos_TIC!Crystal_59_1_WEBI_DataGrid</vt:lpstr>
      <vt:lpstr>Gastos_TIC!Crystal_59_1_WEBI_HHeading</vt:lpstr>
    </vt:vector>
  </TitlesOfParts>
  <Company>Ministerio Administraciones Publicas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M.MONTAÑA MERCHAN ARRIBAS</cp:lastModifiedBy>
  <dcterms:created xsi:type="dcterms:W3CDTF">2015-10-22T11:09:15Z</dcterms:created>
  <dcterms:modified xsi:type="dcterms:W3CDTF">2018-11-13T08:35:33Z</dcterms:modified>
</cp:coreProperties>
</file>